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J:\4.Section\S-02-2_経理課_契約担当\01_年度別\令和7年度\001工事\001 入札\委託\業務委託\R7.10.14電力供給（単価契約）山口係長\HP準備\"/>
    </mc:Choice>
  </mc:AlternateContent>
  <xr:revisionPtr revIDLastSave="0" documentId="13_ncr:1_{9935F1F1-0120-48FB-A1DA-4B7419C2DA69}" xr6:coauthVersionLast="47" xr6:coauthVersionMax="47" xr10:uidLastSave="{00000000-0000-0000-0000-000000000000}"/>
  <bookViews>
    <workbookView xWindow="-120" yWindow="-120" windowWidth="29040" windowHeight="15720" tabRatio="847" xr2:uid="{00000000-000D-0000-FFFF-FFFF00000000}"/>
  </bookViews>
  <sheets>
    <sheet name="単価一覧" sheetId="5" r:id="rId1"/>
    <sheet name="予定電気料金一覧（総括）" sheetId="11" r:id="rId2"/>
    <sheet name="従量電灯Ａ" sheetId="14" r:id="rId3"/>
    <sheet name="従量電灯Ｂ" sheetId="15" r:id="rId4"/>
    <sheet name="低圧電力" sheetId="16" r:id="rId5"/>
    <sheet name="公衆街路灯Ｂ" sheetId="17" r:id="rId6"/>
  </sheets>
  <definedNames>
    <definedName name="_xlnm._FilterDatabase" localSheetId="5" hidden="1">公衆街路灯Ｂ!$A$17:$I$41</definedName>
    <definedName name="_xlnm._FilterDatabase" localSheetId="2" hidden="1">従量電灯Ａ!$A$17:$K$1001</definedName>
    <definedName name="_xlnm._FilterDatabase" localSheetId="3" hidden="1">従量電灯Ｂ!$A$18:$L$666</definedName>
    <definedName name="_xlnm._FilterDatabase" localSheetId="4" hidden="1">低圧電力!$A$18:$K$1290</definedName>
    <definedName name="_xlnm.Print_Area" localSheetId="5">公衆街路灯Ｂ!$B$2:$J$42</definedName>
    <definedName name="_xlnm.Print_Area" localSheetId="2">従量電灯Ａ!$B$2:$K$1002</definedName>
    <definedName name="_xlnm.Print_Area" localSheetId="3">従量電灯Ｂ!$B$2:$L$667</definedName>
    <definedName name="_xlnm.Print_Area" localSheetId="0">単価一覧!$D$2:$AB$53</definedName>
    <definedName name="_xlnm.Print_Area" localSheetId="4">低圧電力!$B$2:$L$1291</definedName>
    <definedName name="_xlnm.Print_Area" localSheetId="1">'予定電気料金一覧（総括）'!$D$1:$AC$24</definedName>
    <definedName name="_xlnm.Print_Titles" localSheetId="5">公衆街路灯Ｂ!$3:$17</definedName>
    <definedName name="_xlnm.Print_Titles" localSheetId="2">従量電灯Ａ!$2:$17</definedName>
    <definedName name="_xlnm.Print_Titles" localSheetId="3">従量電灯Ｂ!$3:$18</definedName>
    <definedName name="_xlnm.Print_Titles" localSheetId="4">低圧電力!$3:$18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46" i="16" l="1"/>
  <c r="J787" i="16"/>
  <c r="J567" i="16"/>
  <c r="H257" i="14"/>
  <c r="I257" i="14"/>
  <c r="J257" i="14"/>
  <c r="H713" i="14" l="1"/>
  <c r="I713" i="14"/>
  <c r="J713" i="14"/>
  <c r="H473" i="14"/>
  <c r="I473" i="14"/>
  <c r="J473" i="14"/>
  <c r="H210" i="14"/>
  <c r="I210" i="14"/>
  <c r="J210" i="14"/>
  <c r="H209" i="14"/>
  <c r="I209" i="14"/>
  <c r="J209" i="14"/>
  <c r="H137" i="14"/>
  <c r="I137" i="14"/>
  <c r="J137" i="14"/>
  <c r="I474" i="15" l="1"/>
  <c r="J474" i="15"/>
  <c r="K474" i="15"/>
  <c r="I415" i="15"/>
  <c r="J415" i="15"/>
  <c r="K415" i="15"/>
  <c r="I416" i="15"/>
  <c r="J416" i="15"/>
  <c r="K416" i="15"/>
  <c r="I306" i="15"/>
  <c r="J306" i="15"/>
  <c r="K306" i="15"/>
  <c r="K186" i="15" l="1"/>
  <c r="J186" i="15"/>
  <c r="I186" i="15"/>
  <c r="J950" i="16"/>
  <c r="J951" i="16"/>
  <c r="J952" i="16"/>
  <c r="G18" i="14" l="1"/>
  <c r="H41" i="17" l="1"/>
  <c r="H40" i="17"/>
  <c r="H39" i="17"/>
  <c r="H38" i="17"/>
  <c r="H37" i="17"/>
  <c r="H36" i="17"/>
  <c r="H35" i="17"/>
  <c r="H34" i="17"/>
  <c r="H33" i="17"/>
  <c r="H32" i="17"/>
  <c r="H31" i="17"/>
  <c r="H30" i="17"/>
  <c r="H29" i="17"/>
  <c r="H28" i="17"/>
  <c r="H27" i="17"/>
  <c r="H26" i="17"/>
  <c r="H25" i="17"/>
  <c r="H24" i="17"/>
  <c r="H23" i="17"/>
  <c r="H22" i="17"/>
  <c r="H21" i="17"/>
  <c r="H20" i="17"/>
  <c r="H19" i="17"/>
  <c r="H18" i="17"/>
  <c r="J19" i="16"/>
  <c r="G41" i="17"/>
  <c r="G40" i="17"/>
  <c r="G39" i="17"/>
  <c r="G38" i="17"/>
  <c r="G37" i="17"/>
  <c r="G36" i="17"/>
  <c r="G35" i="17"/>
  <c r="G34" i="17"/>
  <c r="G33" i="17"/>
  <c r="G32" i="17"/>
  <c r="G31" i="17"/>
  <c r="G30" i="17"/>
  <c r="G29" i="17"/>
  <c r="G28" i="17"/>
  <c r="G27" i="17"/>
  <c r="G26" i="17"/>
  <c r="G25" i="17"/>
  <c r="G24" i="17"/>
  <c r="G23" i="17"/>
  <c r="G22" i="17"/>
  <c r="G21" i="17"/>
  <c r="G20" i="17"/>
  <c r="G19" i="17"/>
  <c r="G18" i="17"/>
  <c r="I31" i="17" l="1"/>
  <c r="I19" i="17"/>
  <c r="I27" i="17"/>
  <c r="I35" i="17"/>
  <c r="I39" i="17"/>
  <c r="I26" i="17"/>
  <c r="I23" i="17"/>
  <c r="I22" i="17"/>
  <c r="I30" i="17"/>
  <c r="I34" i="17"/>
  <c r="I38" i="17"/>
  <c r="I21" i="17"/>
  <c r="I25" i="17"/>
  <c r="I29" i="17"/>
  <c r="I37" i="17"/>
  <c r="I41" i="17"/>
  <c r="I33" i="17"/>
  <c r="I20" i="17"/>
  <c r="I24" i="17"/>
  <c r="I28" i="17"/>
  <c r="I32" i="17"/>
  <c r="I36" i="17"/>
  <c r="I40" i="17"/>
  <c r="I18" i="17"/>
  <c r="U18" i="11" l="1"/>
  <c r="J1290" i="16" l="1"/>
  <c r="H1290" i="16"/>
  <c r="J1289" i="16"/>
  <c r="H1289" i="16"/>
  <c r="J1288" i="16"/>
  <c r="H1288" i="16"/>
  <c r="J1287" i="16"/>
  <c r="H1287" i="16"/>
  <c r="J1286" i="16"/>
  <c r="H1286" i="16"/>
  <c r="J1285" i="16"/>
  <c r="H1285" i="16"/>
  <c r="I1284" i="16"/>
  <c r="H1284" i="16"/>
  <c r="I1283" i="16"/>
  <c r="H1283" i="16"/>
  <c r="I1282" i="16"/>
  <c r="H1282" i="16"/>
  <c r="J1281" i="16"/>
  <c r="H1281" i="16"/>
  <c r="J1280" i="16"/>
  <c r="H1280" i="16"/>
  <c r="J1279" i="16"/>
  <c r="H1279" i="16"/>
  <c r="J1278" i="16"/>
  <c r="H1278" i="16"/>
  <c r="J1277" i="16"/>
  <c r="H1277" i="16"/>
  <c r="J1276" i="16"/>
  <c r="H1276" i="16"/>
  <c r="J1275" i="16"/>
  <c r="H1275" i="16"/>
  <c r="J1274" i="16"/>
  <c r="H1274" i="16"/>
  <c r="J1273" i="16"/>
  <c r="H1273" i="16"/>
  <c r="I1272" i="16"/>
  <c r="H1272" i="16"/>
  <c r="I1271" i="16"/>
  <c r="H1271" i="16"/>
  <c r="I1270" i="16"/>
  <c r="H1270" i="16"/>
  <c r="J1269" i="16"/>
  <c r="H1269" i="16"/>
  <c r="J1268" i="16"/>
  <c r="H1268" i="16"/>
  <c r="J1267" i="16"/>
  <c r="H1267" i="16"/>
  <c r="J1266" i="16"/>
  <c r="H1266" i="16"/>
  <c r="J1265" i="16"/>
  <c r="H1265" i="16"/>
  <c r="J1264" i="16"/>
  <c r="H1264" i="16"/>
  <c r="J1263" i="16"/>
  <c r="H1263" i="16"/>
  <c r="J1262" i="16"/>
  <c r="H1262" i="16"/>
  <c r="J1261" i="16"/>
  <c r="H1261" i="16"/>
  <c r="I1260" i="16"/>
  <c r="H1260" i="16"/>
  <c r="I1259" i="16"/>
  <c r="H1259" i="16"/>
  <c r="I1258" i="16"/>
  <c r="H1258" i="16"/>
  <c r="J1257" i="16"/>
  <c r="H1257" i="16"/>
  <c r="J1256" i="16"/>
  <c r="H1256" i="16"/>
  <c r="J1255" i="16"/>
  <c r="H1255" i="16"/>
  <c r="J1254" i="16"/>
  <c r="H1254" i="16"/>
  <c r="J1253" i="16"/>
  <c r="H1253" i="16"/>
  <c r="J1252" i="16"/>
  <c r="H1252" i="16"/>
  <c r="J1251" i="16"/>
  <c r="H1251" i="16"/>
  <c r="J1250" i="16"/>
  <c r="H1250" i="16"/>
  <c r="J1249" i="16"/>
  <c r="H1249" i="16"/>
  <c r="I1248" i="16"/>
  <c r="H1248" i="16"/>
  <c r="I1247" i="16"/>
  <c r="H1247" i="16"/>
  <c r="I1246" i="16"/>
  <c r="H1246" i="16"/>
  <c r="J1245" i="16"/>
  <c r="H1245" i="16"/>
  <c r="J1244" i="16"/>
  <c r="H1244" i="16"/>
  <c r="J1243" i="16"/>
  <c r="H1243" i="16"/>
  <c r="J1242" i="16"/>
  <c r="H1242" i="16"/>
  <c r="J1241" i="16"/>
  <c r="H1241" i="16"/>
  <c r="J1240" i="16"/>
  <c r="H1240" i="16"/>
  <c r="J1239" i="16"/>
  <c r="H1239" i="16"/>
  <c r="J1238" i="16"/>
  <c r="H1238" i="16"/>
  <c r="J1237" i="16"/>
  <c r="H1237" i="16"/>
  <c r="I1236" i="16"/>
  <c r="H1236" i="16"/>
  <c r="I1235" i="16"/>
  <c r="H1235" i="16"/>
  <c r="I1234" i="16"/>
  <c r="H1234" i="16"/>
  <c r="J1233" i="16"/>
  <c r="H1233" i="16"/>
  <c r="J1232" i="16"/>
  <c r="H1232" i="16"/>
  <c r="J1231" i="16"/>
  <c r="H1231" i="16"/>
  <c r="J1230" i="16"/>
  <c r="H1230" i="16"/>
  <c r="J1229" i="16"/>
  <c r="H1229" i="16"/>
  <c r="J1228" i="16"/>
  <c r="H1228" i="16"/>
  <c r="J1227" i="16"/>
  <c r="H1227" i="16"/>
  <c r="J1226" i="16"/>
  <c r="H1226" i="16"/>
  <c r="J1225" i="16"/>
  <c r="H1225" i="16"/>
  <c r="I1224" i="16"/>
  <c r="H1224" i="16"/>
  <c r="I1223" i="16"/>
  <c r="H1223" i="16"/>
  <c r="I1222" i="16"/>
  <c r="H1222" i="16"/>
  <c r="J1221" i="16"/>
  <c r="H1221" i="16"/>
  <c r="J1220" i="16"/>
  <c r="H1220" i="16"/>
  <c r="J1219" i="16"/>
  <c r="H1219" i="16"/>
  <c r="J1218" i="16"/>
  <c r="H1218" i="16"/>
  <c r="J1217" i="16"/>
  <c r="H1217" i="16"/>
  <c r="J1216" i="16"/>
  <c r="H1216" i="16"/>
  <c r="J1215" i="16"/>
  <c r="H1215" i="16"/>
  <c r="J1214" i="16"/>
  <c r="H1214" i="16"/>
  <c r="J1213" i="16"/>
  <c r="H1213" i="16"/>
  <c r="I1212" i="16"/>
  <c r="H1212" i="16"/>
  <c r="I1211" i="16"/>
  <c r="H1211" i="16"/>
  <c r="I1210" i="16"/>
  <c r="H1210" i="16"/>
  <c r="J1209" i="16"/>
  <c r="H1209" i="16"/>
  <c r="J1208" i="16"/>
  <c r="H1208" i="16"/>
  <c r="J1207" i="16"/>
  <c r="H1207" i="16"/>
  <c r="J1206" i="16"/>
  <c r="H1206" i="16"/>
  <c r="J1205" i="16"/>
  <c r="H1205" i="16"/>
  <c r="J1204" i="16"/>
  <c r="H1204" i="16"/>
  <c r="J1203" i="16"/>
  <c r="H1203" i="16"/>
  <c r="J1202" i="16"/>
  <c r="H1202" i="16"/>
  <c r="J1201" i="16"/>
  <c r="H1201" i="16"/>
  <c r="I1200" i="16"/>
  <c r="H1200" i="16"/>
  <c r="I1199" i="16"/>
  <c r="H1199" i="16"/>
  <c r="I1198" i="16"/>
  <c r="H1198" i="16"/>
  <c r="J1197" i="16"/>
  <c r="H1197" i="16"/>
  <c r="J1196" i="16"/>
  <c r="H1196" i="16"/>
  <c r="J1195" i="16"/>
  <c r="H1195" i="16"/>
  <c r="J1194" i="16"/>
  <c r="H1194" i="16"/>
  <c r="J1193" i="16"/>
  <c r="H1193" i="16"/>
  <c r="J1192" i="16"/>
  <c r="H1192" i="16"/>
  <c r="J1191" i="16"/>
  <c r="H1191" i="16"/>
  <c r="J1190" i="16"/>
  <c r="H1190" i="16"/>
  <c r="J1189" i="16"/>
  <c r="H1189" i="16"/>
  <c r="I1188" i="16"/>
  <c r="H1188" i="16"/>
  <c r="I1187" i="16"/>
  <c r="H1187" i="16"/>
  <c r="I1186" i="16"/>
  <c r="H1186" i="16"/>
  <c r="J1185" i="16"/>
  <c r="H1185" i="16"/>
  <c r="J1184" i="16"/>
  <c r="H1184" i="16"/>
  <c r="J1183" i="16"/>
  <c r="H1183" i="16"/>
  <c r="J1182" i="16"/>
  <c r="H1182" i="16"/>
  <c r="J1181" i="16"/>
  <c r="H1181" i="16"/>
  <c r="J1180" i="16"/>
  <c r="H1180" i="16"/>
  <c r="J1179" i="16"/>
  <c r="H1179" i="16"/>
  <c r="J1178" i="16"/>
  <c r="H1178" i="16"/>
  <c r="J1177" i="16"/>
  <c r="H1177" i="16"/>
  <c r="I1176" i="16"/>
  <c r="H1176" i="16"/>
  <c r="I1175" i="16"/>
  <c r="H1175" i="16"/>
  <c r="I1174" i="16"/>
  <c r="H1174" i="16"/>
  <c r="J1173" i="16"/>
  <c r="H1173" i="16"/>
  <c r="J1172" i="16"/>
  <c r="H1172" i="16"/>
  <c r="J1171" i="16"/>
  <c r="H1171" i="16"/>
  <c r="J1170" i="16"/>
  <c r="H1170" i="16"/>
  <c r="J1169" i="16"/>
  <c r="H1169" i="16"/>
  <c r="J1168" i="16"/>
  <c r="H1168" i="16"/>
  <c r="J1167" i="16"/>
  <c r="H1167" i="16"/>
  <c r="J1166" i="16"/>
  <c r="H1166" i="16"/>
  <c r="J1165" i="16"/>
  <c r="H1165" i="16"/>
  <c r="I1164" i="16"/>
  <c r="H1164" i="16"/>
  <c r="I1163" i="16"/>
  <c r="H1163" i="16"/>
  <c r="I1162" i="16"/>
  <c r="H1162" i="16"/>
  <c r="J1161" i="16"/>
  <c r="H1161" i="16"/>
  <c r="J1160" i="16"/>
  <c r="H1160" i="16"/>
  <c r="J1159" i="16"/>
  <c r="H1159" i="16"/>
  <c r="J1158" i="16"/>
  <c r="H1158" i="16"/>
  <c r="J1157" i="16"/>
  <c r="H1157" i="16"/>
  <c r="J1156" i="16"/>
  <c r="H1156" i="16"/>
  <c r="J1155" i="16"/>
  <c r="H1155" i="16"/>
  <c r="J1154" i="16"/>
  <c r="H1154" i="16"/>
  <c r="J1153" i="16"/>
  <c r="H1153" i="16"/>
  <c r="I1152" i="16"/>
  <c r="H1152" i="16"/>
  <c r="I1151" i="16"/>
  <c r="H1151" i="16"/>
  <c r="I1150" i="16"/>
  <c r="H1150" i="16"/>
  <c r="J1149" i="16"/>
  <c r="H1149" i="16"/>
  <c r="J1148" i="16"/>
  <c r="H1148" i="16"/>
  <c r="J1147" i="16"/>
  <c r="H1147" i="16"/>
  <c r="H1146" i="16"/>
  <c r="K1146" i="16" s="1"/>
  <c r="J1145" i="16"/>
  <c r="H1145" i="16"/>
  <c r="J1144" i="16"/>
  <c r="H1144" i="16"/>
  <c r="J1143" i="16"/>
  <c r="H1143" i="16"/>
  <c r="J1142" i="16"/>
  <c r="H1142" i="16"/>
  <c r="J1141" i="16"/>
  <c r="H1141" i="16"/>
  <c r="I1140" i="16"/>
  <c r="H1140" i="16"/>
  <c r="I1139" i="16"/>
  <c r="H1139" i="16"/>
  <c r="I1138" i="16"/>
  <c r="H1138" i="16"/>
  <c r="J1137" i="16"/>
  <c r="H1137" i="16"/>
  <c r="J1136" i="16"/>
  <c r="H1136" i="16"/>
  <c r="J1135" i="16"/>
  <c r="H1135" i="16"/>
  <c r="J1134" i="16"/>
  <c r="H1134" i="16"/>
  <c r="J1133" i="16"/>
  <c r="H1133" i="16"/>
  <c r="J1132" i="16"/>
  <c r="H1132" i="16"/>
  <c r="J1131" i="16"/>
  <c r="H1131" i="16"/>
  <c r="J1130" i="16"/>
  <c r="H1130" i="16"/>
  <c r="J1129" i="16"/>
  <c r="H1129" i="16"/>
  <c r="I1128" i="16"/>
  <c r="H1128" i="16"/>
  <c r="I1127" i="16"/>
  <c r="H1127" i="16"/>
  <c r="I1126" i="16"/>
  <c r="H1126" i="16"/>
  <c r="J1125" i="16"/>
  <c r="H1125" i="16"/>
  <c r="J1124" i="16"/>
  <c r="H1124" i="16"/>
  <c r="J1123" i="16"/>
  <c r="H1123" i="16"/>
  <c r="J1122" i="16"/>
  <c r="H1122" i="16"/>
  <c r="J1121" i="16"/>
  <c r="H1121" i="16"/>
  <c r="J1120" i="16"/>
  <c r="H1120" i="16"/>
  <c r="J1119" i="16"/>
  <c r="H1119" i="16"/>
  <c r="J1118" i="16"/>
  <c r="H1118" i="16"/>
  <c r="J1117" i="16"/>
  <c r="H1117" i="16"/>
  <c r="I1116" i="16"/>
  <c r="H1116" i="16"/>
  <c r="I1115" i="16"/>
  <c r="H1115" i="16"/>
  <c r="I1114" i="16"/>
  <c r="H1114" i="16"/>
  <c r="J1113" i="16"/>
  <c r="H1113" i="16"/>
  <c r="J1112" i="16"/>
  <c r="H1112" i="16"/>
  <c r="J1111" i="16"/>
  <c r="H1111" i="16"/>
  <c r="J1110" i="16"/>
  <c r="H1110" i="16"/>
  <c r="J1109" i="16"/>
  <c r="H1109" i="16"/>
  <c r="J1108" i="16"/>
  <c r="H1108" i="16"/>
  <c r="J1107" i="16"/>
  <c r="H1107" i="16"/>
  <c r="J1106" i="16"/>
  <c r="H1106" i="16"/>
  <c r="J1105" i="16"/>
  <c r="H1105" i="16"/>
  <c r="I1104" i="16"/>
  <c r="H1104" i="16"/>
  <c r="I1103" i="16"/>
  <c r="H1103" i="16"/>
  <c r="I1102" i="16"/>
  <c r="H1102" i="16"/>
  <c r="J1101" i="16"/>
  <c r="H1101" i="16"/>
  <c r="J1100" i="16"/>
  <c r="H1100" i="16"/>
  <c r="J1099" i="16"/>
  <c r="H1099" i="16"/>
  <c r="J1098" i="16"/>
  <c r="H1098" i="16"/>
  <c r="J1097" i="16"/>
  <c r="H1097" i="16"/>
  <c r="J1096" i="16"/>
  <c r="H1096" i="16"/>
  <c r="J1095" i="16"/>
  <c r="H1095" i="16"/>
  <c r="J1094" i="16"/>
  <c r="H1094" i="16"/>
  <c r="J1093" i="16"/>
  <c r="H1093" i="16"/>
  <c r="I1092" i="16"/>
  <c r="H1092" i="16"/>
  <c r="I1091" i="16"/>
  <c r="H1091" i="16"/>
  <c r="I1090" i="16"/>
  <c r="H1090" i="16"/>
  <c r="J1089" i="16"/>
  <c r="H1089" i="16"/>
  <c r="J1088" i="16"/>
  <c r="H1088" i="16"/>
  <c r="J1087" i="16"/>
  <c r="H1087" i="16"/>
  <c r="J1086" i="16"/>
  <c r="H1086" i="16"/>
  <c r="J1085" i="16"/>
  <c r="H1085" i="16"/>
  <c r="J1084" i="16"/>
  <c r="H1084" i="16"/>
  <c r="J1083" i="16"/>
  <c r="H1083" i="16"/>
  <c r="J1082" i="16"/>
  <c r="H1082" i="16"/>
  <c r="J1081" i="16"/>
  <c r="H1081" i="16"/>
  <c r="I1080" i="16"/>
  <c r="H1080" i="16"/>
  <c r="I1079" i="16"/>
  <c r="H1079" i="16"/>
  <c r="I1078" i="16"/>
  <c r="H1078" i="16"/>
  <c r="J1077" i="16"/>
  <c r="H1077" i="16"/>
  <c r="J1076" i="16"/>
  <c r="H1076" i="16"/>
  <c r="J1075" i="16"/>
  <c r="H1075" i="16"/>
  <c r="J1074" i="16"/>
  <c r="H1074" i="16"/>
  <c r="J1073" i="16"/>
  <c r="H1073" i="16"/>
  <c r="J1072" i="16"/>
  <c r="H1072" i="16"/>
  <c r="J1071" i="16"/>
  <c r="H1071" i="16"/>
  <c r="J1070" i="16"/>
  <c r="H1070" i="16"/>
  <c r="J1069" i="16"/>
  <c r="H1069" i="16"/>
  <c r="I1068" i="16"/>
  <c r="H1068" i="16"/>
  <c r="I1067" i="16"/>
  <c r="H1067" i="16"/>
  <c r="I1066" i="16"/>
  <c r="H1066" i="16"/>
  <c r="J1065" i="16"/>
  <c r="H1065" i="16"/>
  <c r="J1064" i="16"/>
  <c r="H1064" i="16"/>
  <c r="J1063" i="16"/>
  <c r="H1063" i="16"/>
  <c r="J1062" i="16"/>
  <c r="H1062" i="16"/>
  <c r="J1061" i="16"/>
  <c r="H1061" i="16"/>
  <c r="J1060" i="16"/>
  <c r="H1060" i="16"/>
  <c r="J1059" i="16"/>
  <c r="H1059" i="16"/>
  <c r="J1058" i="16"/>
  <c r="H1058" i="16"/>
  <c r="J1057" i="16"/>
  <c r="H1057" i="16"/>
  <c r="I1056" i="16"/>
  <c r="H1056" i="16"/>
  <c r="I1055" i="16"/>
  <c r="H1055" i="16"/>
  <c r="I1054" i="16"/>
  <c r="H1054" i="16"/>
  <c r="J1053" i="16"/>
  <c r="H1053" i="16"/>
  <c r="J1052" i="16"/>
  <c r="H1052" i="16"/>
  <c r="J1051" i="16"/>
  <c r="H1051" i="16"/>
  <c r="J1050" i="16"/>
  <c r="H1050" i="16"/>
  <c r="J1049" i="16"/>
  <c r="H1049" i="16"/>
  <c r="J1048" i="16"/>
  <c r="H1048" i="16"/>
  <c r="J1047" i="16"/>
  <c r="H1047" i="16"/>
  <c r="J1046" i="16"/>
  <c r="H1046" i="16"/>
  <c r="J1045" i="16"/>
  <c r="H1045" i="16"/>
  <c r="I1044" i="16"/>
  <c r="H1044" i="16"/>
  <c r="I1043" i="16"/>
  <c r="H1043" i="16"/>
  <c r="I1042" i="16"/>
  <c r="H1042" i="16"/>
  <c r="J1041" i="16"/>
  <c r="H1041" i="16"/>
  <c r="J1040" i="16"/>
  <c r="H1040" i="16"/>
  <c r="J1039" i="16"/>
  <c r="H1039" i="16"/>
  <c r="J1038" i="16"/>
  <c r="H1038" i="16"/>
  <c r="J1037" i="16"/>
  <c r="H1037" i="16"/>
  <c r="J1036" i="16"/>
  <c r="H1036" i="16"/>
  <c r="J1035" i="16"/>
  <c r="H1035" i="16"/>
  <c r="J1034" i="16"/>
  <c r="H1034" i="16"/>
  <c r="J1033" i="16"/>
  <c r="H1033" i="16"/>
  <c r="I1032" i="16"/>
  <c r="H1032" i="16"/>
  <c r="I1031" i="16"/>
  <c r="H1031" i="16"/>
  <c r="I1030" i="16"/>
  <c r="H1030" i="16"/>
  <c r="J1029" i="16"/>
  <c r="H1029" i="16"/>
  <c r="J1028" i="16"/>
  <c r="H1028" i="16"/>
  <c r="J1027" i="16"/>
  <c r="H1027" i="16"/>
  <c r="J1026" i="16"/>
  <c r="H1026" i="16"/>
  <c r="J1025" i="16"/>
  <c r="H1025" i="16"/>
  <c r="J1024" i="16"/>
  <c r="H1024" i="16"/>
  <c r="J1023" i="16"/>
  <c r="H1023" i="16"/>
  <c r="J1022" i="16"/>
  <c r="H1022" i="16"/>
  <c r="J1021" i="16"/>
  <c r="H1021" i="16"/>
  <c r="I1020" i="16"/>
  <c r="H1020" i="16"/>
  <c r="I1019" i="16"/>
  <c r="H1019" i="16"/>
  <c r="I1018" i="16"/>
  <c r="H1018" i="16"/>
  <c r="J1017" i="16"/>
  <c r="H1017" i="16"/>
  <c r="J1016" i="16"/>
  <c r="H1016" i="16"/>
  <c r="J1015" i="16"/>
  <c r="H1015" i="16"/>
  <c r="J1014" i="16"/>
  <c r="H1014" i="16"/>
  <c r="J1013" i="16"/>
  <c r="H1013" i="16"/>
  <c r="J1012" i="16"/>
  <c r="H1012" i="16"/>
  <c r="J1011" i="16"/>
  <c r="H1011" i="16"/>
  <c r="J1010" i="16"/>
  <c r="H1010" i="16"/>
  <c r="J1009" i="16"/>
  <c r="H1009" i="16"/>
  <c r="I1008" i="16"/>
  <c r="H1008" i="16"/>
  <c r="I1007" i="16"/>
  <c r="H1007" i="16"/>
  <c r="I1006" i="16"/>
  <c r="H1006" i="16"/>
  <c r="J1005" i="16"/>
  <c r="H1005" i="16"/>
  <c r="J1004" i="16"/>
  <c r="H1004" i="16"/>
  <c r="J1003" i="16"/>
  <c r="H1003" i="16"/>
  <c r="J1002" i="16"/>
  <c r="H1002" i="16"/>
  <c r="J1001" i="16"/>
  <c r="H1001" i="16"/>
  <c r="J1000" i="16"/>
  <c r="H1000" i="16"/>
  <c r="J999" i="16"/>
  <c r="H999" i="16"/>
  <c r="J998" i="16"/>
  <c r="H998" i="16"/>
  <c r="J997" i="16"/>
  <c r="H997" i="16"/>
  <c r="I996" i="16"/>
  <c r="H996" i="16"/>
  <c r="I995" i="16"/>
  <c r="H995" i="16"/>
  <c r="I994" i="16"/>
  <c r="H994" i="16"/>
  <c r="J993" i="16"/>
  <c r="H993" i="16"/>
  <c r="J992" i="16"/>
  <c r="H992" i="16"/>
  <c r="J991" i="16"/>
  <c r="H991" i="16"/>
  <c r="J990" i="16"/>
  <c r="H990" i="16"/>
  <c r="J989" i="16"/>
  <c r="H989" i="16"/>
  <c r="J988" i="16"/>
  <c r="H988" i="16"/>
  <c r="J987" i="16"/>
  <c r="H987" i="16"/>
  <c r="J986" i="16"/>
  <c r="H986" i="16"/>
  <c r="J985" i="16"/>
  <c r="H985" i="16"/>
  <c r="I984" i="16"/>
  <c r="H984" i="16"/>
  <c r="I983" i="16"/>
  <c r="H983" i="16"/>
  <c r="I982" i="16"/>
  <c r="H982" i="16"/>
  <c r="J981" i="16"/>
  <c r="H981" i="16"/>
  <c r="J980" i="16"/>
  <c r="H980" i="16"/>
  <c r="J979" i="16"/>
  <c r="H979" i="16"/>
  <c r="J978" i="16"/>
  <c r="H978" i="16"/>
  <c r="J977" i="16"/>
  <c r="H977" i="16"/>
  <c r="J976" i="16"/>
  <c r="H976" i="16"/>
  <c r="J975" i="16"/>
  <c r="H975" i="16"/>
  <c r="J974" i="16"/>
  <c r="H974" i="16"/>
  <c r="J973" i="16"/>
  <c r="H973" i="16"/>
  <c r="I972" i="16"/>
  <c r="H972" i="16"/>
  <c r="I971" i="16"/>
  <c r="H971" i="16"/>
  <c r="I970" i="16"/>
  <c r="H970" i="16"/>
  <c r="J969" i="16"/>
  <c r="H969" i="16"/>
  <c r="J968" i="16"/>
  <c r="H968" i="16"/>
  <c r="J967" i="16"/>
  <c r="H967" i="16"/>
  <c r="J966" i="16"/>
  <c r="H966" i="16"/>
  <c r="J965" i="16"/>
  <c r="H965" i="16"/>
  <c r="J964" i="16"/>
  <c r="H964" i="16"/>
  <c r="J963" i="16"/>
  <c r="H963" i="16"/>
  <c r="J962" i="16"/>
  <c r="H962" i="16"/>
  <c r="J961" i="16"/>
  <c r="H961" i="16"/>
  <c r="I960" i="16"/>
  <c r="H960" i="16"/>
  <c r="I959" i="16"/>
  <c r="H959" i="16"/>
  <c r="I958" i="16"/>
  <c r="H958" i="16"/>
  <c r="J957" i="16"/>
  <c r="H957" i="16"/>
  <c r="J956" i="16"/>
  <c r="H956" i="16"/>
  <c r="J955" i="16"/>
  <c r="H955" i="16"/>
  <c r="J954" i="16"/>
  <c r="H954" i="16"/>
  <c r="J953" i="16"/>
  <c r="H953" i="16"/>
  <c r="H952" i="16"/>
  <c r="H951" i="16"/>
  <c r="H950" i="16"/>
  <c r="J949" i="16"/>
  <c r="H949" i="16"/>
  <c r="I948" i="16"/>
  <c r="H948" i="16"/>
  <c r="I947" i="16"/>
  <c r="H947" i="16"/>
  <c r="I946" i="16"/>
  <c r="H946" i="16"/>
  <c r="J945" i="16"/>
  <c r="H945" i="16"/>
  <c r="J944" i="16"/>
  <c r="H944" i="16"/>
  <c r="J943" i="16"/>
  <c r="H943" i="16"/>
  <c r="J942" i="16"/>
  <c r="H942" i="16"/>
  <c r="J941" i="16"/>
  <c r="H941" i="16"/>
  <c r="J940" i="16"/>
  <c r="H940" i="16"/>
  <c r="J939" i="16"/>
  <c r="H939" i="16"/>
  <c r="J938" i="16"/>
  <c r="H938" i="16"/>
  <c r="J937" i="16"/>
  <c r="H937" i="16"/>
  <c r="I936" i="16"/>
  <c r="H936" i="16"/>
  <c r="I935" i="16"/>
  <c r="H935" i="16"/>
  <c r="I934" i="16"/>
  <c r="H934" i="16"/>
  <c r="J933" i="16"/>
  <c r="H933" i="16"/>
  <c r="J932" i="16"/>
  <c r="H932" i="16"/>
  <c r="J931" i="16"/>
  <c r="H931" i="16"/>
  <c r="J930" i="16"/>
  <c r="H930" i="16"/>
  <c r="J929" i="16"/>
  <c r="H929" i="16"/>
  <c r="J928" i="16"/>
  <c r="H928" i="16"/>
  <c r="J927" i="16"/>
  <c r="H927" i="16"/>
  <c r="J926" i="16"/>
  <c r="H926" i="16"/>
  <c r="J925" i="16"/>
  <c r="H925" i="16"/>
  <c r="I924" i="16"/>
  <c r="H924" i="16"/>
  <c r="I923" i="16"/>
  <c r="H923" i="16"/>
  <c r="I922" i="16"/>
  <c r="H922" i="16"/>
  <c r="J921" i="16"/>
  <c r="H921" i="16"/>
  <c r="J920" i="16"/>
  <c r="H920" i="16"/>
  <c r="J919" i="16"/>
  <c r="H919" i="16"/>
  <c r="J918" i="16"/>
  <c r="H918" i="16"/>
  <c r="J917" i="16"/>
  <c r="H917" i="16"/>
  <c r="J916" i="16"/>
  <c r="H916" i="16"/>
  <c r="J915" i="16"/>
  <c r="H915" i="16"/>
  <c r="J914" i="16"/>
  <c r="H914" i="16"/>
  <c r="J913" i="16"/>
  <c r="H913" i="16"/>
  <c r="I912" i="16"/>
  <c r="H912" i="16"/>
  <c r="I911" i="16"/>
  <c r="H911" i="16"/>
  <c r="I910" i="16"/>
  <c r="H910" i="16"/>
  <c r="J909" i="16"/>
  <c r="H909" i="16"/>
  <c r="J908" i="16"/>
  <c r="H908" i="16"/>
  <c r="J907" i="16"/>
  <c r="H907" i="16"/>
  <c r="J906" i="16"/>
  <c r="H906" i="16"/>
  <c r="J905" i="16"/>
  <c r="H905" i="16"/>
  <c r="J904" i="16"/>
  <c r="H904" i="16"/>
  <c r="J903" i="16"/>
  <c r="H903" i="16"/>
  <c r="J902" i="16"/>
  <c r="H902" i="16"/>
  <c r="J901" i="16"/>
  <c r="H901" i="16"/>
  <c r="I900" i="16"/>
  <c r="H900" i="16"/>
  <c r="I899" i="16"/>
  <c r="H899" i="16"/>
  <c r="I898" i="16"/>
  <c r="H898" i="16"/>
  <c r="J897" i="16"/>
  <c r="H897" i="16"/>
  <c r="J896" i="16"/>
  <c r="H896" i="16"/>
  <c r="J895" i="16"/>
  <c r="H895" i="16"/>
  <c r="J894" i="16"/>
  <c r="H894" i="16"/>
  <c r="J893" i="16"/>
  <c r="H893" i="16"/>
  <c r="J892" i="16"/>
  <c r="H892" i="16"/>
  <c r="J891" i="16"/>
  <c r="H891" i="16"/>
  <c r="J890" i="16"/>
  <c r="H890" i="16"/>
  <c r="J889" i="16"/>
  <c r="H889" i="16"/>
  <c r="I888" i="16"/>
  <c r="H888" i="16"/>
  <c r="I887" i="16"/>
  <c r="H887" i="16"/>
  <c r="I886" i="16"/>
  <c r="H886" i="16"/>
  <c r="J885" i="16"/>
  <c r="H885" i="16"/>
  <c r="J884" i="16"/>
  <c r="H884" i="16"/>
  <c r="J883" i="16"/>
  <c r="H883" i="16"/>
  <c r="J882" i="16"/>
  <c r="H882" i="16"/>
  <c r="J881" i="16"/>
  <c r="H881" i="16"/>
  <c r="J880" i="16"/>
  <c r="H880" i="16"/>
  <c r="J879" i="16"/>
  <c r="H879" i="16"/>
  <c r="J878" i="16"/>
  <c r="H878" i="16"/>
  <c r="J877" i="16"/>
  <c r="H877" i="16"/>
  <c r="I876" i="16"/>
  <c r="H876" i="16"/>
  <c r="I875" i="16"/>
  <c r="H875" i="16"/>
  <c r="I874" i="16"/>
  <c r="H874" i="16"/>
  <c r="J873" i="16"/>
  <c r="H873" i="16"/>
  <c r="J872" i="16"/>
  <c r="H872" i="16"/>
  <c r="J871" i="16"/>
  <c r="H871" i="16"/>
  <c r="J870" i="16"/>
  <c r="H870" i="16"/>
  <c r="J869" i="16"/>
  <c r="H869" i="16"/>
  <c r="J868" i="16"/>
  <c r="H868" i="16"/>
  <c r="J867" i="16"/>
  <c r="H867" i="16"/>
  <c r="J866" i="16"/>
  <c r="H866" i="16"/>
  <c r="J865" i="16"/>
  <c r="H865" i="16"/>
  <c r="I864" i="16"/>
  <c r="H864" i="16"/>
  <c r="I863" i="16"/>
  <c r="H863" i="16"/>
  <c r="I862" i="16"/>
  <c r="H862" i="16"/>
  <c r="J861" i="16"/>
  <c r="H861" i="16"/>
  <c r="J860" i="16"/>
  <c r="H860" i="16"/>
  <c r="J859" i="16"/>
  <c r="H859" i="16"/>
  <c r="J858" i="16"/>
  <c r="H858" i="16"/>
  <c r="J857" i="16"/>
  <c r="H857" i="16"/>
  <c r="J856" i="16"/>
  <c r="H856" i="16"/>
  <c r="J855" i="16"/>
  <c r="H855" i="16"/>
  <c r="J854" i="16"/>
  <c r="H854" i="16"/>
  <c r="J853" i="16"/>
  <c r="H853" i="16"/>
  <c r="I852" i="16"/>
  <c r="H852" i="16"/>
  <c r="I851" i="16"/>
  <c r="H851" i="16"/>
  <c r="I850" i="16"/>
  <c r="H850" i="16"/>
  <c r="J849" i="16"/>
  <c r="H849" i="16"/>
  <c r="J848" i="16"/>
  <c r="H848" i="16"/>
  <c r="J847" i="16"/>
  <c r="H847" i="16"/>
  <c r="J846" i="16"/>
  <c r="H846" i="16"/>
  <c r="J845" i="16"/>
  <c r="H845" i="16"/>
  <c r="J844" i="16"/>
  <c r="H844" i="16"/>
  <c r="J843" i="16"/>
  <c r="H843" i="16"/>
  <c r="J842" i="16"/>
  <c r="H842" i="16"/>
  <c r="J841" i="16"/>
  <c r="H841" i="16"/>
  <c r="I840" i="16"/>
  <c r="H840" i="16"/>
  <c r="I839" i="16"/>
  <c r="H839" i="16"/>
  <c r="I838" i="16"/>
  <c r="H838" i="16"/>
  <c r="J837" i="16"/>
  <c r="H837" i="16"/>
  <c r="J836" i="16"/>
  <c r="H836" i="16"/>
  <c r="J835" i="16"/>
  <c r="H835" i="16"/>
  <c r="J834" i="16"/>
  <c r="H834" i="16"/>
  <c r="J833" i="16"/>
  <c r="H833" i="16"/>
  <c r="J832" i="16"/>
  <c r="H832" i="16"/>
  <c r="J831" i="16"/>
  <c r="H831" i="16"/>
  <c r="J830" i="16"/>
  <c r="H830" i="16"/>
  <c r="J829" i="16"/>
  <c r="H829" i="16"/>
  <c r="I828" i="16"/>
  <c r="H828" i="16"/>
  <c r="I827" i="16"/>
  <c r="H827" i="16"/>
  <c r="I826" i="16"/>
  <c r="H826" i="16"/>
  <c r="J825" i="16"/>
  <c r="H825" i="16"/>
  <c r="J824" i="16"/>
  <c r="H824" i="16"/>
  <c r="J823" i="16"/>
  <c r="H823" i="16"/>
  <c r="J822" i="16"/>
  <c r="H822" i="16"/>
  <c r="J821" i="16"/>
  <c r="H821" i="16"/>
  <c r="J820" i="16"/>
  <c r="H820" i="16"/>
  <c r="J819" i="16"/>
  <c r="H819" i="16"/>
  <c r="J818" i="16"/>
  <c r="H818" i="16"/>
  <c r="J817" i="16"/>
  <c r="H817" i="16"/>
  <c r="I816" i="16"/>
  <c r="H816" i="16"/>
  <c r="I815" i="16"/>
  <c r="H815" i="16"/>
  <c r="I814" i="16"/>
  <c r="H814" i="16"/>
  <c r="J813" i="16"/>
  <c r="H813" i="16"/>
  <c r="J812" i="16"/>
  <c r="H812" i="16"/>
  <c r="J811" i="16"/>
  <c r="H811" i="16"/>
  <c r="J810" i="16"/>
  <c r="H810" i="16"/>
  <c r="J809" i="16"/>
  <c r="H809" i="16"/>
  <c r="J808" i="16"/>
  <c r="H808" i="16"/>
  <c r="J807" i="16"/>
  <c r="H807" i="16"/>
  <c r="J806" i="16"/>
  <c r="H806" i="16"/>
  <c r="J805" i="16"/>
  <c r="H805" i="16"/>
  <c r="I804" i="16"/>
  <c r="H804" i="16"/>
  <c r="I803" i="16"/>
  <c r="H803" i="16"/>
  <c r="I802" i="16"/>
  <c r="H802" i="16"/>
  <c r="J801" i="16"/>
  <c r="H801" i="16"/>
  <c r="J800" i="16"/>
  <c r="H800" i="16"/>
  <c r="J799" i="16"/>
  <c r="H799" i="16"/>
  <c r="J798" i="16"/>
  <c r="H798" i="16"/>
  <c r="J797" i="16"/>
  <c r="H797" i="16"/>
  <c r="J796" i="16"/>
  <c r="H796" i="16"/>
  <c r="J795" i="16"/>
  <c r="H795" i="16"/>
  <c r="J794" i="16"/>
  <c r="H794" i="16"/>
  <c r="J793" i="16"/>
  <c r="H793" i="16"/>
  <c r="I792" i="16"/>
  <c r="H792" i="16"/>
  <c r="I791" i="16"/>
  <c r="H791" i="16"/>
  <c r="I790" i="16"/>
  <c r="H790" i="16"/>
  <c r="J789" i="16"/>
  <c r="H789" i="16"/>
  <c r="J788" i="16"/>
  <c r="H788" i="16"/>
  <c r="H787" i="16"/>
  <c r="K787" i="16" s="1"/>
  <c r="J786" i="16"/>
  <c r="H786" i="16"/>
  <c r="J785" i="16"/>
  <c r="H785" i="16"/>
  <c r="J784" i="16"/>
  <c r="H784" i="16"/>
  <c r="J783" i="16"/>
  <c r="H783" i="16"/>
  <c r="J782" i="16"/>
  <c r="H782" i="16"/>
  <c r="J781" i="16"/>
  <c r="H781" i="16"/>
  <c r="I780" i="16"/>
  <c r="H780" i="16"/>
  <c r="I779" i="16"/>
  <c r="H779" i="16"/>
  <c r="I778" i="16"/>
  <c r="H778" i="16"/>
  <c r="J777" i="16"/>
  <c r="H777" i="16"/>
  <c r="J776" i="16"/>
  <c r="H776" i="16"/>
  <c r="J775" i="16"/>
  <c r="H775" i="16"/>
  <c r="J774" i="16"/>
  <c r="H774" i="16"/>
  <c r="J773" i="16"/>
  <c r="H773" i="16"/>
  <c r="J772" i="16"/>
  <c r="H772" i="16"/>
  <c r="J771" i="16"/>
  <c r="H771" i="16"/>
  <c r="J770" i="16"/>
  <c r="H770" i="16"/>
  <c r="J769" i="16"/>
  <c r="H769" i="16"/>
  <c r="I768" i="16"/>
  <c r="H768" i="16"/>
  <c r="I767" i="16"/>
  <c r="H767" i="16"/>
  <c r="I766" i="16"/>
  <c r="H766" i="16"/>
  <c r="J765" i="16"/>
  <c r="H765" i="16"/>
  <c r="J764" i="16"/>
  <c r="H764" i="16"/>
  <c r="J763" i="16"/>
  <c r="H763" i="16"/>
  <c r="J762" i="16"/>
  <c r="H762" i="16"/>
  <c r="J761" i="16"/>
  <c r="H761" i="16"/>
  <c r="J760" i="16"/>
  <c r="H760" i="16"/>
  <c r="J759" i="16"/>
  <c r="H759" i="16"/>
  <c r="J758" i="16"/>
  <c r="H758" i="16"/>
  <c r="J757" i="16"/>
  <c r="H757" i="16"/>
  <c r="I756" i="16"/>
  <c r="H756" i="16"/>
  <c r="I755" i="16"/>
  <c r="H755" i="16"/>
  <c r="I754" i="16"/>
  <c r="H754" i="16"/>
  <c r="J753" i="16"/>
  <c r="H753" i="16"/>
  <c r="J752" i="16"/>
  <c r="H752" i="16"/>
  <c r="J751" i="16"/>
  <c r="H751" i="16"/>
  <c r="J750" i="16"/>
  <c r="H750" i="16"/>
  <c r="J749" i="16"/>
  <c r="H749" i="16"/>
  <c r="J748" i="16"/>
  <c r="H748" i="16"/>
  <c r="J747" i="16"/>
  <c r="H747" i="16"/>
  <c r="J746" i="16"/>
  <c r="H746" i="16"/>
  <c r="J745" i="16"/>
  <c r="H745" i="16"/>
  <c r="I744" i="16"/>
  <c r="H744" i="16"/>
  <c r="I743" i="16"/>
  <c r="H743" i="16"/>
  <c r="I742" i="16"/>
  <c r="H742" i="16"/>
  <c r="J741" i="16"/>
  <c r="H741" i="16"/>
  <c r="J740" i="16"/>
  <c r="H740" i="16"/>
  <c r="J739" i="16"/>
  <c r="H739" i="16"/>
  <c r="J738" i="16"/>
  <c r="H738" i="16"/>
  <c r="J737" i="16"/>
  <c r="H737" i="16"/>
  <c r="J736" i="16"/>
  <c r="H736" i="16"/>
  <c r="J735" i="16"/>
  <c r="H735" i="16"/>
  <c r="J734" i="16"/>
  <c r="H734" i="16"/>
  <c r="J733" i="16"/>
  <c r="H733" i="16"/>
  <c r="I732" i="16"/>
  <c r="H732" i="16"/>
  <c r="I731" i="16"/>
  <c r="H731" i="16"/>
  <c r="I730" i="16"/>
  <c r="H730" i="16"/>
  <c r="J729" i="16"/>
  <c r="H729" i="16"/>
  <c r="J728" i="16"/>
  <c r="H728" i="16"/>
  <c r="J727" i="16"/>
  <c r="H727" i="16"/>
  <c r="J726" i="16"/>
  <c r="H726" i="16"/>
  <c r="J725" i="16"/>
  <c r="H725" i="16"/>
  <c r="J724" i="16"/>
  <c r="H724" i="16"/>
  <c r="J723" i="16"/>
  <c r="H723" i="16"/>
  <c r="J722" i="16"/>
  <c r="H722" i="16"/>
  <c r="J721" i="16"/>
  <c r="H721" i="16"/>
  <c r="I720" i="16"/>
  <c r="H720" i="16"/>
  <c r="I719" i="16"/>
  <c r="H719" i="16"/>
  <c r="I718" i="16"/>
  <c r="H718" i="16"/>
  <c r="J717" i="16"/>
  <c r="H717" i="16"/>
  <c r="J716" i="16"/>
  <c r="H716" i="16"/>
  <c r="J715" i="16"/>
  <c r="H715" i="16"/>
  <c r="J714" i="16"/>
  <c r="H714" i="16"/>
  <c r="J713" i="16"/>
  <c r="H713" i="16"/>
  <c r="J712" i="16"/>
  <c r="H712" i="16"/>
  <c r="J711" i="16"/>
  <c r="H711" i="16"/>
  <c r="J710" i="16"/>
  <c r="H710" i="16"/>
  <c r="J709" i="16"/>
  <c r="H709" i="16"/>
  <c r="I708" i="16"/>
  <c r="H708" i="16"/>
  <c r="I707" i="16"/>
  <c r="H707" i="16"/>
  <c r="I706" i="16"/>
  <c r="H706" i="16"/>
  <c r="J705" i="16"/>
  <c r="H705" i="16"/>
  <c r="J704" i="16"/>
  <c r="H704" i="16"/>
  <c r="J703" i="16"/>
  <c r="H703" i="16"/>
  <c r="J702" i="16"/>
  <c r="H702" i="16"/>
  <c r="J701" i="16"/>
  <c r="H701" i="16"/>
  <c r="J700" i="16"/>
  <c r="H700" i="16"/>
  <c r="J699" i="16"/>
  <c r="H699" i="16"/>
  <c r="J698" i="16"/>
  <c r="H698" i="16"/>
  <c r="J697" i="16"/>
  <c r="H697" i="16"/>
  <c r="I696" i="16"/>
  <c r="H696" i="16"/>
  <c r="I695" i="16"/>
  <c r="H695" i="16"/>
  <c r="I694" i="16"/>
  <c r="H694" i="16"/>
  <c r="J693" i="16"/>
  <c r="H693" i="16"/>
  <c r="J692" i="16"/>
  <c r="H692" i="16"/>
  <c r="J691" i="16"/>
  <c r="H691" i="16"/>
  <c r="J690" i="16"/>
  <c r="H690" i="16"/>
  <c r="J689" i="16"/>
  <c r="H689" i="16"/>
  <c r="J688" i="16"/>
  <c r="H688" i="16"/>
  <c r="J687" i="16"/>
  <c r="H687" i="16"/>
  <c r="J686" i="16"/>
  <c r="H686" i="16"/>
  <c r="J685" i="16"/>
  <c r="H685" i="16"/>
  <c r="I684" i="16"/>
  <c r="H684" i="16"/>
  <c r="I683" i="16"/>
  <c r="H683" i="16"/>
  <c r="I682" i="16"/>
  <c r="H682" i="16"/>
  <c r="J681" i="16"/>
  <c r="H681" i="16"/>
  <c r="J680" i="16"/>
  <c r="H680" i="16"/>
  <c r="J679" i="16"/>
  <c r="H679" i="16"/>
  <c r="J678" i="16"/>
  <c r="H678" i="16"/>
  <c r="J677" i="16"/>
  <c r="H677" i="16"/>
  <c r="J676" i="16"/>
  <c r="H676" i="16"/>
  <c r="J675" i="16"/>
  <c r="H675" i="16"/>
  <c r="J674" i="16"/>
  <c r="H674" i="16"/>
  <c r="J673" i="16"/>
  <c r="H673" i="16"/>
  <c r="I672" i="16"/>
  <c r="H672" i="16"/>
  <c r="I671" i="16"/>
  <c r="H671" i="16"/>
  <c r="I670" i="16"/>
  <c r="H670" i="16"/>
  <c r="J669" i="16"/>
  <c r="H669" i="16"/>
  <c r="J668" i="16"/>
  <c r="H668" i="16"/>
  <c r="J667" i="16"/>
  <c r="H667" i="16"/>
  <c r="J666" i="16"/>
  <c r="H666" i="16"/>
  <c r="J665" i="16"/>
  <c r="H665" i="16"/>
  <c r="J664" i="16"/>
  <c r="H664" i="16"/>
  <c r="J663" i="16"/>
  <c r="H663" i="16"/>
  <c r="J662" i="16"/>
  <c r="H662" i="16"/>
  <c r="J661" i="16"/>
  <c r="H661" i="16"/>
  <c r="I660" i="16"/>
  <c r="H660" i="16"/>
  <c r="I659" i="16"/>
  <c r="H659" i="16"/>
  <c r="I658" i="16"/>
  <c r="H658" i="16"/>
  <c r="J657" i="16"/>
  <c r="H657" i="16"/>
  <c r="J656" i="16"/>
  <c r="H656" i="16"/>
  <c r="J655" i="16"/>
  <c r="H655" i="16"/>
  <c r="J654" i="16"/>
  <c r="H654" i="16"/>
  <c r="J653" i="16"/>
  <c r="H653" i="16"/>
  <c r="J652" i="16"/>
  <c r="H652" i="16"/>
  <c r="J651" i="16"/>
  <c r="H651" i="16"/>
  <c r="J650" i="16"/>
  <c r="H650" i="16"/>
  <c r="J649" i="16"/>
  <c r="H649" i="16"/>
  <c r="I648" i="16"/>
  <c r="H648" i="16"/>
  <c r="I647" i="16"/>
  <c r="H647" i="16"/>
  <c r="I646" i="16"/>
  <c r="H646" i="16"/>
  <c r="J645" i="16"/>
  <c r="H645" i="16"/>
  <c r="J644" i="16"/>
  <c r="H644" i="16"/>
  <c r="J643" i="16"/>
  <c r="H643" i="16"/>
  <c r="J642" i="16"/>
  <c r="H642" i="16"/>
  <c r="J641" i="16"/>
  <c r="H641" i="16"/>
  <c r="J640" i="16"/>
  <c r="H640" i="16"/>
  <c r="J639" i="16"/>
  <c r="H639" i="16"/>
  <c r="J638" i="16"/>
  <c r="H638" i="16"/>
  <c r="J637" i="16"/>
  <c r="H637" i="16"/>
  <c r="I636" i="16"/>
  <c r="H636" i="16"/>
  <c r="I635" i="16"/>
  <c r="H635" i="16"/>
  <c r="I634" i="16"/>
  <c r="H634" i="16"/>
  <c r="J633" i="16"/>
  <c r="H633" i="16"/>
  <c r="J632" i="16"/>
  <c r="H632" i="16"/>
  <c r="J631" i="16"/>
  <c r="H631" i="16"/>
  <c r="J630" i="16"/>
  <c r="H630" i="16"/>
  <c r="J629" i="16"/>
  <c r="H629" i="16"/>
  <c r="J628" i="16"/>
  <c r="H628" i="16"/>
  <c r="J627" i="16"/>
  <c r="H627" i="16"/>
  <c r="J626" i="16"/>
  <c r="H626" i="16"/>
  <c r="J625" i="16"/>
  <c r="H625" i="16"/>
  <c r="I624" i="16"/>
  <c r="H624" i="16"/>
  <c r="I623" i="16"/>
  <c r="H623" i="16"/>
  <c r="I622" i="16"/>
  <c r="H622" i="16"/>
  <c r="J621" i="16"/>
  <c r="H621" i="16"/>
  <c r="J620" i="16"/>
  <c r="H620" i="16"/>
  <c r="J619" i="16"/>
  <c r="H619" i="16"/>
  <c r="J618" i="16"/>
  <c r="H618" i="16"/>
  <c r="J617" i="16"/>
  <c r="H617" i="16"/>
  <c r="J616" i="16"/>
  <c r="H616" i="16"/>
  <c r="J615" i="16"/>
  <c r="H615" i="16"/>
  <c r="J614" i="16"/>
  <c r="H614" i="16"/>
  <c r="J613" i="16"/>
  <c r="H613" i="16"/>
  <c r="I612" i="16"/>
  <c r="H612" i="16"/>
  <c r="I611" i="16"/>
  <c r="H611" i="16"/>
  <c r="I610" i="16"/>
  <c r="H610" i="16"/>
  <c r="J609" i="16"/>
  <c r="H609" i="16"/>
  <c r="J608" i="16"/>
  <c r="H608" i="16"/>
  <c r="J607" i="16"/>
  <c r="H607" i="16"/>
  <c r="J606" i="16"/>
  <c r="H606" i="16"/>
  <c r="J605" i="16"/>
  <c r="H605" i="16"/>
  <c r="J604" i="16"/>
  <c r="H604" i="16"/>
  <c r="J603" i="16"/>
  <c r="H603" i="16"/>
  <c r="J602" i="16"/>
  <c r="H602" i="16"/>
  <c r="J601" i="16"/>
  <c r="H601" i="16"/>
  <c r="I600" i="16"/>
  <c r="H600" i="16"/>
  <c r="I599" i="16"/>
  <c r="H599" i="16"/>
  <c r="I598" i="16"/>
  <c r="H598" i="16"/>
  <c r="J597" i="16"/>
  <c r="H597" i="16"/>
  <c r="J596" i="16"/>
  <c r="H596" i="16"/>
  <c r="J595" i="16"/>
  <c r="H595" i="16"/>
  <c r="J594" i="16"/>
  <c r="H594" i="16"/>
  <c r="J593" i="16"/>
  <c r="H593" i="16"/>
  <c r="J592" i="16"/>
  <c r="H592" i="16"/>
  <c r="J591" i="16"/>
  <c r="H591" i="16"/>
  <c r="J590" i="16"/>
  <c r="H590" i="16"/>
  <c r="J589" i="16"/>
  <c r="H589" i="16"/>
  <c r="I588" i="16"/>
  <c r="H588" i="16"/>
  <c r="I587" i="16"/>
  <c r="H587" i="16"/>
  <c r="I586" i="16"/>
  <c r="H586" i="16"/>
  <c r="J585" i="16"/>
  <c r="H585" i="16"/>
  <c r="J584" i="16"/>
  <c r="H584" i="16"/>
  <c r="J583" i="16"/>
  <c r="H583" i="16"/>
  <c r="J582" i="16"/>
  <c r="H582" i="16"/>
  <c r="J581" i="16"/>
  <c r="H581" i="16"/>
  <c r="J580" i="16"/>
  <c r="H580" i="16"/>
  <c r="J579" i="16"/>
  <c r="H579" i="16"/>
  <c r="J578" i="16"/>
  <c r="H578" i="16"/>
  <c r="J577" i="16"/>
  <c r="H577" i="16"/>
  <c r="I576" i="16"/>
  <c r="H576" i="16"/>
  <c r="I575" i="16"/>
  <c r="H575" i="16"/>
  <c r="I574" i="16"/>
  <c r="H574" i="16"/>
  <c r="J573" i="16"/>
  <c r="H573" i="16"/>
  <c r="J572" i="16"/>
  <c r="H572" i="16"/>
  <c r="J571" i="16"/>
  <c r="H571" i="16"/>
  <c r="J570" i="16"/>
  <c r="H570" i="16"/>
  <c r="J569" i="16"/>
  <c r="H569" i="16"/>
  <c r="J568" i="16"/>
  <c r="H568" i="16"/>
  <c r="H567" i="16"/>
  <c r="K567" i="16" s="1"/>
  <c r="J566" i="16"/>
  <c r="H566" i="16"/>
  <c r="J565" i="16"/>
  <c r="H565" i="16"/>
  <c r="I564" i="16"/>
  <c r="H564" i="16"/>
  <c r="I563" i="16"/>
  <c r="H563" i="16"/>
  <c r="I562" i="16"/>
  <c r="H562" i="16"/>
  <c r="J561" i="16"/>
  <c r="H561" i="16"/>
  <c r="J560" i="16"/>
  <c r="H560" i="16"/>
  <c r="J559" i="16"/>
  <c r="H559" i="16"/>
  <c r="J558" i="16"/>
  <c r="H558" i="16"/>
  <c r="J557" i="16"/>
  <c r="H557" i="16"/>
  <c r="J556" i="16"/>
  <c r="H556" i="16"/>
  <c r="J555" i="16"/>
  <c r="H555" i="16"/>
  <c r="J554" i="16"/>
  <c r="H554" i="16"/>
  <c r="J553" i="16"/>
  <c r="H553" i="16"/>
  <c r="I552" i="16"/>
  <c r="H552" i="16"/>
  <c r="I551" i="16"/>
  <c r="H551" i="16"/>
  <c r="I550" i="16"/>
  <c r="H550" i="16"/>
  <c r="J549" i="16"/>
  <c r="H549" i="16"/>
  <c r="J548" i="16"/>
  <c r="H548" i="16"/>
  <c r="J547" i="16"/>
  <c r="H547" i="16"/>
  <c r="J546" i="16"/>
  <c r="H546" i="16"/>
  <c r="J545" i="16"/>
  <c r="H545" i="16"/>
  <c r="J544" i="16"/>
  <c r="H544" i="16"/>
  <c r="J543" i="16"/>
  <c r="H543" i="16"/>
  <c r="J542" i="16"/>
  <c r="H542" i="16"/>
  <c r="J541" i="16"/>
  <c r="H541" i="16"/>
  <c r="I540" i="16"/>
  <c r="H540" i="16"/>
  <c r="I539" i="16"/>
  <c r="H539" i="16"/>
  <c r="I538" i="16"/>
  <c r="H538" i="16"/>
  <c r="J537" i="16"/>
  <c r="H537" i="16"/>
  <c r="J536" i="16"/>
  <c r="H536" i="16"/>
  <c r="J535" i="16"/>
  <c r="H535" i="16"/>
  <c r="J534" i="16"/>
  <c r="H534" i="16"/>
  <c r="J533" i="16"/>
  <c r="H533" i="16"/>
  <c r="J532" i="16"/>
  <c r="H532" i="16"/>
  <c r="J531" i="16"/>
  <c r="H531" i="16"/>
  <c r="J530" i="16"/>
  <c r="H530" i="16"/>
  <c r="J529" i="16"/>
  <c r="H529" i="16"/>
  <c r="I528" i="16"/>
  <c r="H528" i="16"/>
  <c r="I527" i="16"/>
  <c r="H527" i="16"/>
  <c r="I526" i="16"/>
  <c r="H526" i="16"/>
  <c r="J525" i="16"/>
  <c r="H525" i="16"/>
  <c r="J524" i="16"/>
  <c r="H524" i="16"/>
  <c r="J523" i="16"/>
  <c r="H523" i="16"/>
  <c r="J522" i="16"/>
  <c r="H522" i="16"/>
  <c r="J521" i="16"/>
  <c r="H521" i="16"/>
  <c r="J520" i="16"/>
  <c r="H520" i="16"/>
  <c r="J519" i="16"/>
  <c r="H519" i="16"/>
  <c r="J518" i="16"/>
  <c r="H518" i="16"/>
  <c r="J517" i="16"/>
  <c r="H517" i="16"/>
  <c r="I516" i="16"/>
  <c r="H516" i="16"/>
  <c r="I515" i="16"/>
  <c r="H515" i="16"/>
  <c r="I514" i="16"/>
  <c r="H514" i="16"/>
  <c r="J513" i="16"/>
  <c r="H513" i="16"/>
  <c r="J512" i="16"/>
  <c r="H512" i="16"/>
  <c r="J511" i="16"/>
  <c r="H511" i="16"/>
  <c r="J510" i="16"/>
  <c r="H510" i="16"/>
  <c r="J509" i="16"/>
  <c r="H509" i="16"/>
  <c r="J508" i="16"/>
  <c r="H508" i="16"/>
  <c r="J507" i="16"/>
  <c r="H507" i="16"/>
  <c r="J506" i="16"/>
  <c r="H506" i="16"/>
  <c r="J505" i="16"/>
  <c r="H505" i="16"/>
  <c r="I504" i="16"/>
  <c r="H504" i="16"/>
  <c r="I503" i="16"/>
  <c r="H503" i="16"/>
  <c r="I502" i="16"/>
  <c r="H502" i="16"/>
  <c r="J501" i="16"/>
  <c r="H501" i="16"/>
  <c r="J500" i="16"/>
  <c r="H500" i="16"/>
  <c r="J499" i="16"/>
  <c r="H499" i="16"/>
  <c r="J498" i="16"/>
  <c r="H498" i="16"/>
  <c r="J497" i="16"/>
  <c r="H497" i="16"/>
  <c r="J496" i="16"/>
  <c r="H496" i="16"/>
  <c r="J495" i="16"/>
  <c r="H495" i="16"/>
  <c r="J494" i="16"/>
  <c r="H494" i="16"/>
  <c r="J493" i="16"/>
  <c r="H493" i="16"/>
  <c r="I492" i="16"/>
  <c r="H492" i="16"/>
  <c r="I491" i="16"/>
  <c r="H491" i="16"/>
  <c r="I490" i="16"/>
  <c r="H490" i="16"/>
  <c r="J489" i="16"/>
  <c r="H489" i="16"/>
  <c r="J488" i="16"/>
  <c r="H488" i="16"/>
  <c r="J487" i="16"/>
  <c r="H487" i="16"/>
  <c r="J486" i="16"/>
  <c r="H486" i="16"/>
  <c r="J485" i="16"/>
  <c r="H485" i="16"/>
  <c r="J484" i="16"/>
  <c r="H484" i="16"/>
  <c r="J483" i="16"/>
  <c r="H483" i="16"/>
  <c r="J482" i="16"/>
  <c r="H482" i="16"/>
  <c r="J481" i="16"/>
  <c r="H481" i="16"/>
  <c r="I480" i="16"/>
  <c r="H480" i="16"/>
  <c r="I479" i="16"/>
  <c r="H479" i="16"/>
  <c r="I478" i="16"/>
  <c r="H478" i="16"/>
  <c r="J477" i="16"/>
  <c r="H477" i="16"/>
  <c r="J476" i="16"/>
  <c r="H476" i="16"/>
  <c r="J475" i="16"/>
  <c r="H475" i="16"/>
  <c r="J474" i="16"/>
  <c r="H474" i="16"/>
  <c r="J473" i="16"/>
  <c r="H473" i="16"/>
  <c r="J472" i="16"/>
  <c r="H472" i="16"/>
  <c r="J471" i="16"/>
  <c r="H471" i="16"/>
  <c r="J470" i="16"/>
  <c r="H470" i="16"/>
  <c r="J469" i="16"/>
  <c r="H469" i="16"/>
  <c r="I468" i="16"/>
  <c r="H468" i="16"/>
  <c r="I467" i="16"/>
  <c r="H467" i="16"/>
  <c r="I466" i="16"/>
  <c r="H466" i="16"/>
  <c r="J465" i="16"/>
  <c r="H465" i="16"/>
  <c r="J464" i="16"/>
  <c r="H464" i="16"/>
  <c r="J463" i="16"/>
  <c r="H463" i="16"/>
  <c r="J462" i="16"/>
  <c r="H462" i="16"/>
  <c r="J461" i="16"/>
  <c r="H461" i="16"/>
  <c r="J460" i="16"/>
  <c r="H460" i="16"/>
  <c r="J459" i="16"/>
  <c r="H459" i="16"/>
  <c r="J458" i="16"/>
  <c r="H458" i="16"/>
  <c r="J457" i="16"/>
  <c r="H457" i="16"/>
  <c r="I456" i="16"/>
  <c r="H456" i="16"/>
  <c r="I455" i="16"/>
  <c r="H455" i="16"/>
  <c r="I454" i="16"/>
  <c r="H454" i="16"/>
  <c r="J453" i="16"/>
  <c r="H453" i="16"/>
  <c r="J452" i="16"/>
  <c r="H452" i="16"/>
  <c r="J451" i="16"/>
  <c r="H451" i="16"/>
  <c r="J450" i="16"/>
  <c r="H450" i="16"/>
  <c r="J449" i="16"/>
  <c r="H449" i="16"/>
  <c r="J448" i="16"/>
  <c r="H448" i="16"/>
  <c r="J447" i="16"/>
  <c r="H447" i="16"/>
  <c r="J446" i="16"/>
  <c r="H446" i="16"/>
  <c r="J445" i="16"/>
  <c r="H445" i="16"/>
  <c r="I444" i="16"/>
  <c r="H444" i="16"/>
  <c r="I443" i="16"/>
  <c r="H443" i="16"/>
  <c r="I442" i="16"/>
  <c r="H442" i="16"/>
  <c r="J441" i="16"/>
  <c r="H441" i="16"/>
  <c r="J440" i="16"/>
  <c r="H440" i="16"/>
  <c r="J439" i="16"/>
  <c r="H439" i="16"/>
  <c r="J438" i="16"/>
  <c r="H438" i="16"/>
  <c r="J437" i="16"/>
  <c r="H437" i="16"/>
  <c r="J436" i="16"/>
  <c r="H436" i="16"/>
  <c r="J435" i="16"/>
  <c r="H435" i="16"/>
  <c r="J434" i="16"/>
  <c r="H434" i="16"/>
  <c r="J433" i="16"/>
  <c r="H433" i="16"/>
  <c r="I432" i="16"/>
  <c r="H432" i="16"/>
  <c r="I431" i="16"/>
  <c r="H431" i="16"/>
  <c r="I430" i="16"/>
  <c r="H430" i="16"/>
  <c r="J429" i="16"/>
  <c r="H429" i="16"/>
  <c r="J428" i="16"/>
  <c r="H428" i="16"/>
  <c r="J427" i="16"/>
  <c r="H427" i="16"/>
  <c r="J426" i="16"/>
  <c r="H426" i="16"/>
  <c r="J425" i="16"/>
  <c r="H425" i="16"/>
  <c r="J424" i="16"/>
  <c r="H424" i="16"/>
  <c r="J423" i="16"/>
  <c r="H423" i="16"/>
  <c r="J422" i="16"/>
  <c r="H422" i="16"/>
  <c r="J421" i="16"/>
  <c r="H421" i="16"/>
  <c r="I420" i="16"/>
  <c r="H420" i="16"/>
  <c r="I419" i="16"/>
  <c r="H419" i="16"/>
  <c r="I418" i="16"/>
  <c r="H418" i="16"/>
  <c r="J417" i="16"/>
  <c r="H417" i="16"/>
  <c r="J416" i="16"/>
  <c r="H416" i="16"/>
  <c r="J415" i="16"/>
  <c r="H415" i="16"/>
  <c r="J414" i="16"/>
  <c r="H414" i="16"/>
  <c r="J413" i="16"/>
  <c r="H413" i="16"/>
  <c r="J412" i="16"/>
  <c r="H412" i="16"/>
  <c r="J411" i="16"/>
  <c r="H411" i="16"/>
  <c r="J410" i="16"/>
  <c r="H410" i="16"/>
  <c r="J409" i="16"/>
  <c r="H409" i="16"/>
  <c r="I408" i="16"/>
  <c r="H408" i="16"/>
  <c r="I407" i="16"/>
  <c r="H407" i="16"/>
  <c r="I406" i="16"/>
  <c r="H406" i="16"/>
  <c r="J405" i="16"/>
  <c r="H405" i="16"/>
  <c r="J404" i="16"/>
  <c r="H404" i="16"/>
  <c r="J403" i="16"/>
  <c r="H403" i="16"/>
  <c r="J402" i="16"/>
  <c r="H402" i="16"/>
  <c r="J401" i="16"/>
  <c r="H401" i="16"/>
  <c r="J400" i="16"/>
  <c r="H400" i="16"/>
  <c r="J399" i="16"/>
  <c r="H399" i="16"/>
  <c r="J398" i="16"/>
  <c r="H398" i="16"/>
  <c r="J397" i="16"/>
  <c r="H397" i="16"/>
  <c r="I396" i="16"/>
  <c r="H396" i="16"/>
  <c r="I395" i="16"/>
  <c r="H395" i="16"/>
  <c r="I394" i="16"/>
  <c r="H394" i="16"/>
  <c r="J393" i="16"/>
  <c r="H393" i="16"/>
  <c r="J392" i="16"/>
  <c r="H392" i="16"/>
  <c r="J391" i="16"/>
  <c r="H391" i="16"/>
  <c r="J390" i="16"/>
  <c r="H390" i="16"/>
  <c r="J389" i="16"/>
  <c r="H389" i="16"/>
  <c r="J388" i="16"/>
  <c r="H388" i="16"/>
  <c r="J387" i="16"/>
  <c r="H387" i="16"/>
  <c r="J386" i="16"/>
  <c r="H386" i="16"/>
  <c r="J385" i="16"/>
  <c r="H385" i="16"/>
  <c r="I384" i="16"/>
  <c r="H384" i="16"/>
  <c r="I383" i="16"/>
  <c r="H383" i="16"/>
  <c r="I382" i="16"/>
  <c r="H382" i="16"/>
  <c r="J381" i="16"/>
  <c r="H381" i="16"/>
  <c r="J380" i="16"/>
  <c r="H380" i="16"/>
  <c r="J379" i="16"/>
  <c r="H379" i="16"/>
  <c r="J378" i="16"/>
  <c r="H378" i="16"/>
  <c r="J377" i="16"/>
  <c r="H377" i="16"/>
  <c r="J376" i="16"/>
  <c r="H376" i="16"/>
  <c r="J375" i="16"/>
  <c r="H375" i="16"/>
  <c r="J374" i="16"/>
  <c r="H374" i="16"/>
  <c r="J373" i="16"/>
  <c r="H373" i="16"/>
  <c r="I372" i="16"/>
  <c r="H372" i="16"/>
  <c r="I371" i="16"/>
  <c r="H371" i="16"/>
  <c r="I370" i="16"/>
  <c r="H370" i="16"/>
  <c r="J369" i="16"/>
  <c r="H369" i="16"/>
  <c r="J368" i="16"/>
  <c r="H368" i="16"/>
  <c r="J367" i="16"/>
  <c r="H367" i="16"/>
  <c r="J366" i="16"/>
  <c r="H366" i="16"/>
  <c r="J365" i="16"/>
  <c r="H365" i="16"/>
  <c r="J364" i="16"/>
  <c r="H364" i="16"/>
  <c r="J363" i="16"/>
  <c r="H363" i="16"/>
  <c r="J362" i="16"/>
  <c r="H362" i="16"/>
  <c r="J361" i="16"/>
  <c r="H361" i="16"/>
  <c r="I360" i="16"/>
  <c r="H360" i="16"/>
  <c r="I359" i="16"/>
  <c r="H359" i="16"/>
  <c r="I358" i="16"/>
  <c r="H358" i="16"/>
  <c r="J357" i="16"/>
  <c r="H357" i="16"/>
  <c r="J356" i="16"/>
  <c r="H356" i="16"/>
  <c r="J355" i="16"/>
  <c r="H355" i="16"/>
  <c r="J354" i="16"/>
  <c r="H354" i="16"/>
  <c r="J353" i="16"/>
  <c r="H353" i="16"/>
  <c r="J352" i="16"/>
  <c r="H352" i="16"/>
  <c r="J351" i="16"/>
  <c r="H351" i="16"/>
  <c r="J350" i="16"/>
  <c r="H350" i="16"/>
  <c r="J349" i="16"/>
  <c r="H349" i="16"/>
  <c r="I348" i="16"/>
  <c r="H348" i="16"/>
  <c r="I347" i="16"/>
  <c r="H347" i="16"/>
  <c r="I346" i="16"/>
  <c r="H346" i="16"/>
  <c r="J345" i="16"/>
  <c r="H345" i="16"/>
  <c r="J344" i="16"/>
  <c r="H344" i="16"/>
  <c r="J343" i="16"/>
  <c r="H343" i="16"/>
  <c r="J342" i="16"/>
  <c r="H342" i="16"/>
  <c r="J341" i="16"/>
  <c r="H341" i="16"/>
  <c r="J340" i="16"/>
  <c r="H340" i="16"/>
  <c r="J339" i="16"/>
  <c r="H339" i="16"/>
  <c r="J338" i="16"/>
  <c r="H338" i="16"/>
  <c r="J337" i="16"/>
  <c r="H337" i="16"/>
  <c r="I336" i="16"/>
  <c r="H336" i="16"/>
  <c r="I335" i="16"/>
  <c r="H335" i="16"/>
  <c r="I334" i="16"/>
  <c r="H334" i="16"/>
  <c r="J333" i="16"/>
  <c r="H333" i="16"/>
  <c r="J332" i="16"/>
  <c r="H332" i="16"/>
  <c r="J331" i="16"/>
  <c r="H331" i="16"/>
  <c r="J330" i="16"/>
  <c r="H330" i="16"/>
  <c r="J329" i="16"/>
  <c r="H329" i="16"/>
  <c r="J328" i="16"/>
  <c r="H328" i="16"/>
  <c r="J327" i="16"/>
  <c r="H327" i="16"/>
  <c r="J326" i="16"/>
  <c r="H326" i="16"/>
  <c r="J325" i="16"/>
  <c r="H325" i="16"/>
  <c r="I324" i="16"/>
  <c r="H324" i="16"/>
  <c r="I323" i="16"/>
  <c r="H323" i="16"/>
  <c r="I322" i="16"/>
  <c r="H322" i="16"/>
  <c r="J321" i="16"/>
  <c r="H321" i="16"/>
  <c r="J320" i="16"/>
  <c r="H320" i="16"/>
  <c r="J319" i="16"/>
  <c r="H319" i="16"/>
  <c r="J318" i="16"/>
  <c r="H318" i="16"/>
  <c r="J317" i="16"/>
  <c r="H317" i="16"/>
  <c r="J316" i="16"/>
  <c r="H316" i="16"/>
  <c r="J315" i="16"/>
  <c r="H315" i="16"/>
  <c r="J314" i="16"/>
  <c r="H314" i="16"/>
  <c r="J313" i="16"/>
  <c r="H313" i="16"/>
  <c r="I312" i="16"/>
  <c r="H312" i="16"/>
  <c r="I311" i="16"/>
  <c r="H311" i="16"/>
  <c r="I310" i="16"/>
  <c r="H310" i="16"/>
  <c r="J309" i="16"/>
  <c r="H309" i="16"/>
  <c r="J308" i="16"/>
  <c r="H308" i="16"/>
  <c r="J307" i="16"/>
  <c r="H307" i="16"/>
  <c r="J306" i="16"/>
  <c r="H306" i="16"/>
  <c r="J305" i="16"/>
  <c r="H305" i="16"/>
  <c r="J304" i="16"/>
  <c r="H304" i="16"/>
  <c r="J303" i="16"/>
  <c r="H303" i="16"/>
  <c r="J302" i="16"/>
  <c r="H302" i="16"/>
  <c r="J301" i="16"/>
  <c r="H301" i="16"/>
  <c r="I300" i="16"/>
  <c r="H300" i="16"/>
  <c r="I299" i="16"/>
  <c r="H299" i="16"/>
  <c r="I298" i="16"/>
  <c r="H298" i="16"/>
  <c r="J297" i="16"/>
  <c r="H297" i="16"/>
  <c r="J296" i="16"/>
  <c r="H296" i="16"/>
  <c r="J295" i="16"/>
  <c r="H295" i="16"/>
  <c r="J294" i="16"/>
  <c r="H294" i="16"/>
  <c r="J293" i="16"/>
  <c r="H293" i="16"/>
  <c r="J292" i="16"/>
  <c r="H292" i="16"/>
  <c r="J291" i="16"/>
  <c r="H291" i="16"/>
  <c r="J290" i="16"/>
  <c r="H290" i="16"/>
  <c r="J289" i="16"/>
  <c r="H289" i="16"/>
  <c r="I288" i="16"/>
  <c r="H288" i="16"/>
  <c r="I287" i="16"/>
  <c r="H287" i="16"/>
  <c r="I286" i="16"/>
  <c r="H286" i="16"/>
  <c r="J285" i="16"/>
  <c r="H285" i="16"/>
  <c r="J284" i="16"/>
  <c r="H284" i="16"/>
  <c r="J283" i="16"/>
  <c r="H283" i="16"/>
  <c r="J282" i="16"/>
  <c r="H282" i="16"/>
  <c r="J281" i="16"/>
  <c r="H281" i="16"/>
  <c r="J280" i="16"/>
  <c r="H280" i="16"/>
  <c r="J279" i="16"/>
  <c r="H279" i="16"/>
  <c r="J278" i="16"/>
  <c r="H278" i="16"/>
  <c r="J277" i="16"/>
  <c r="H277" i="16"/>
  <c r="I276" i="16"/>
  <c r="H276" i="16"/>
  <c r="I275" i="16"/>
  <c r="H275" i="16"/>
  <c r="I274" i="16"/>
  <c r="H274" i="16"/>
  <c r="J273" i="16"/>
  <c r="H273" i="16"/>
  <c r="J272" i="16"/>
  <c r="H272" i="16"/>
  <c r="J271" i="16"/>
  <c r="H271" i="16"/>
  <c r="J270" i="16"/>
  <c r="H270" i="16"/>
  <c r="J269" i="16"/>
  <c r="H269" i="16"/>
  <c r="J268" i="16"/>
  <c r="H268" i="16"/>
  <c r="J267" i="16"/>
  <c r="H267" i="16"/>
  <c r="J266" i="16"/>
  <c r="H266" i="16"/>
  <c r="J265" i="16"/>
  <c r="H265" i="16"/>
  <c r="I264" i="16"/>
  <c r="H264" i="16"/>
  <c r="I263" i="16"/>
  <c r="H263" i="16"/>
  <c r="I262" i="16"/>
  <c r="H262" i="16"/>
  <c r="J261" i="16"/>
  <c r="H261" i="16"/>
  <c r="J260" i="16"/>
  <c r="H260" i="16"/>
  <c r="J259" i="16"/>
  <c r="H259" i="16"/>
  <c r="J258" i="16"/>
  <c r="H258" i="16"/>
  <c r="J257" i="16"/>
  <c r="H257" i="16"/>
  <c r="J256" i="16"/>
  <c r="H256" i="16"/>
  <c r="J255" i="16"/>
  <c r="H255" i="16"/>
  <c r="J254" i="16"/>
  <c r="H254" i="16"/>
  <c r="J253" i="16"/>
  <c r="H253" i="16"/>
  <c r="I252" i="16"/>
  <c r="H252" i="16"/>
  <c r="I251" i="16"/>
  <c r="H251" i="16"/>
  <c r="I250" i="16"/>
  <c r="H250" i="16"/>
  <c r="J249" i="16"/>
  <c r="H249" i="16"/>
  <c r="J248" i="16"/>
  <c r="H248" i="16"/>
  <c r="J247" i="16"/>
  <c r="H247" i="16"/>
  <c r="J246" i="16"/>
  <c r="H246" i="16"/>
  <c r="J245" i="16"/>
  <c r="H245" i="16"/>
  <c r="J244" i="16"/>
  <c r="H244" i="16"/>
  <c r="J243" i="16"/>
  <c r="H243" i="16"/>
  <c r="J242" i="16"/>
  <c r="H242" i="16"/>
  <c r="J241" i="16"/>
  <c r="H241" i="16"/>
  <c r="I240" i="16"/>
  <c r="H240" i="16"/>
  <c r="I239" i="16"/>
  <c r="H239" i="16"/>
  <c r="I238" i="16"/>
  <c r="H238" i="16"/>
  <c r="J237" i="16"/>
  <c r="H237" i="16"/>
  <c r="J236" i="16"/>
  <c r="H236" i="16"/>
  <c r="J235" i="16"/>
  <c r="H235" i="16"/>
  <c r="J234" i="16"/>
  <c r="H234" i="16"/>
  <c r="J233" i="16"/>
  <c r="H233" i="16"/>
  <c r="J232" i="16"/>
  <c r="H232" i="16"/>
  <c r="J231" i="16"/>
  <c r="H231" i="16"/>
  <c r="J230" i="16"/>
  <c r="H230" i="16"/>
  <c r="J229" i="16"/>
  <c r="H229" i="16"/>
  <c r="I228" i="16"/>
  <c r="H228" i="16"/>
  <c r="I227" i="16"/>
  <c r="H227" i="16"/>
  <c r="I226" i="16"/>
  <c r="H226" i="16"/>
  <c r="J225" i="16"/>
  <c r="H225" i="16"/>
  <c r="J224" i="16"/>
  <c r="H224" i="16"/>
  <c r="J223" i="16"/>
  <c r="H223" i="16"/>
  <c r="J222" i="16"/>
  <c r="H222" i="16"/>
  <c r="J221" i="16"/>
  <c r="H221" i="16"/>
  <c r="J220" i="16"/>
  <c r="H220" i="16"/>
  <c r="J219" i="16"/>
  <c r="H219" i="16"/>
  <c r="J218" i="16"/>
  <c r="H218" i="16"/>
  <c r="J217" i="16"/>
  <c r="H217" i="16"/>
  <c r="I216" i="16"/>
  <c r="H216" i="16"/>
  <c r="I215" i="16"/>
  <c r="H215" i="16"/>
  <c r="I214" i="16"/>
  <c r="H214" i="16"/>
  <c r="J213" i="16"/>
  <c r="H213" i="16"/>
  <c r="J212" i="16"/>
  <c r="H212" i="16"/>
  <c r="J211" i="16"/>
  <c r="H211" i="16"/>
  <c r="J210" i="16"/>
  <c r="H210" i="16"/>
  <c r="J209" i="16"/>
  <c r="H209" i="16"/>
  <c r="J208" i="16"/>
  <c r="H208" i="16"/>
  <c r="J207" i="16"/>
  <c r="H207" i="16"/>
  <c r="J206" i="16"/>
  <c r="H206" i="16"/>
  <c r="J205" i="16"/>
  <c r="H205" i="16"/>
  <c r="I204" i="16"/>
  <c r="H204" i="16"/>
  <c r="I203" i="16"/>
  <c r="H203" i="16"/>
  <c r="I202" i="16"/>
  <c r="H202" i="16"/>
  <c r="J201" i="16"/>
  <c r="H201" i="16"/>
  <c r="J200" i="16"/>
  <c r="H200" i="16"/>
  <c r="J199" i="16"/>
  <c r="H199" i="16"/>
  <c r="J198" i="16"/>
  <c r="H198" i="16"/>
  <c r="J197" i="16"/>
  <c r="H197" i="16"/>
  <c r="J196" i="16"/>
  <c r="H196" i="16"/>
  <c r="J195" i="16"/>
  <c r="H195" i="16"/>
  <c r="J194" i="16"/>
  <c r="H194" i="16"/>
  <c r="J193" i="16"/>
  <c r="H193" i="16"/>
  <c r="I192" i="16"/>
  <c r="H192" i="16"/>
  <c r="I191" i="16"/>
  <c r="H191" i="16"/>
  <c r="I190" i="16"/>
  <c r="H190" i="16"/>
  <c r="J189" i="16"/>
  <c r="H189" i="16"/>
  <c r="J188" i="16"/>
  <c r="H188" i="16"/>
  <c r="J187" i="16"/>
  <c r="H187" i="16"/>
  <c r="J186" i="16"/>
  <c r="H186" i="16"/>
  <c r="J185" i="16"/>
  <c r="H185" i="16"/>
  <c r="J184" i="16"/>
  <c r="H184" i="16"/>
  <c r="J183" i="16"/>
  <c r="H183" i="16"/>
  <c r="J182" i="16"/>
  <c r="H182" i="16"/>
  <c r="J181" i="16"/>
  <c r="H181" i="16"/>
  <c r="I180" i="16"/>
  <c r="H180" i="16"/>
  <c r="I179" i="16"/>
  <c r="H179" i="16"/>
  <c r="I178" i="16"/>
  <c r="H178" i="16"/>
  <c r="J177" i="16"/>
  <c r="H177" i="16"/>
  <c r="J176" i="16"/>
  <c r="H176" i="16"/>
  <c r="J175" i="16"/>
  <c r="H175" i="16"/>
  <c r="J174" i="16"/>
  <c r="H174" i="16"/>
  <c r="J173" i="16"/>
  <c r="H173" i="16"/>
  <c r="J172" i="16"/>
  <c r="H172" i="16"/>
  <c r="J171" i="16"/>
  <c r="H171" i="16"/>
  <c r="J170" i="16"/>
  <c r="H170" i="16"/>
  <c r="J169" i="16"/>
  <c r="H169" i="16"/>
  <c r="I168" i="16"/>
  <c r="H168" i="16"/>
  <c r="I167" i="16"/>
  <c r="H167" i="16"/>
  <c r="I166" i="16"/>
  <c r="H166" i="16"/>
  <c r="J165" i="16"/>
  <c r="H165" i="16"/>
  <c r="J164" i="16"/>
  <c r="H164" i="16"/>
  <c r="J163" i="16"/>
  <c r="H163" i="16"/>
  <c r="J162" i="16"/>
  <c r="H162" i="16"/>
  <c r="J161" i="16"/>
  <c r="H161" i="16"/>
  <c r="J160" i="16"/>
  <c r="H160" i="16"/>
  <c r="J159" i="16"/>
  <c r="H159" i="16"/>
  <c r="J158" i="16"/>
  <c r="H158" i="16"/>
  <c r="J157" i="16"/>
  <c r="H157" i="16"/>
  <c r="I156" i="16"/>
  <c r="H156" i="16"/>
  <c r="I155" i="16"/>
  <c r="H155" i="16"/>
  <c r="I154" i="16"/>
  <c r="H154" i="16"/>
  <c r="J153" i="16"/>
  <c r="H153" i="16"/>
  <c r="J152" i="16"/>
  <c r="H152" i="16"/>
  <c r="J151" i="16"/>
  <c r="H151" i="16"/>
  <c r="J150" i="16"/>
  <c r="H150" i="16"/>
  <c r="J149" i="16"/>
  <c r="H149" i="16"/>
  <c r="J148" i="16"/>
  <c r="H148" i="16"/>
  <c r="J147" i="16"/>
  <c r="H147" i="16"/>
  <c r="J146" i="16"/>
  <c r="H146" i="16"/>
  <c r="J145" i="16"/>
  <c r="H145" i="16"/>
  <c r="I144" i="16"/>
  <c r="H144" i="16"/>
  <c r="I143" i="16"/>
  <c r="H143" i="16"/>
  <c r="I142" i="16"/>
  <c r="H142" i="16"/>
  <c r="J141" i="16"/>
  <c r="H141" i="16"/>
  <c r="J140" i="16"/>
  <c r="H140" i="16"/>
  <c r="J139" i="16"/>
  <c r="H139" i="16"/>
  <c r="J138" i="16"/>
  <c r="H138" i="16"/>
  <c r="J137" i="16"/>
  <c r="H137" i="16"/>
  <c r="J136" i="16"/>
  <c r="H136" i="16"/>
  <c r="J135" i="16"/>
  <c r="H135" i="16"/>
  <c r="J134" i="16"/>
  <c r="H134" i="16"/>
  <c r="J133" i="16"/>
  <c r="H133" i="16"/>
  <c r="I132" i="16"/>
  <c r="H132" i="16"/>
  <c r="I131" i="16"/>
  <c r="H131" i="16"/>
  <c r="I130" i="16"/>
  <c r="H130" i="16"/>
  <c r="J129" i="16"/>
  <c r="H129" i="16"/>
  <c r="J128" i="16"/>
  <c r="H128" i="16"/>
  <c r="J127" i="16"/>
  <c r="H127" i="16"/>
  <c r="J126" i="16"/>
  <c r="H126" i="16"/>
  <c r="J125" i="16"/>
  <c r="H125" i="16"/>
  <c r="J124" i="16"/>
  <c r="H124" i="16"/>
  <c r="J123" i="16"/>
  <c r="H123" i="16"/>
  <c r="J122" i="16"/>
  <c r="H122" i="16"/>
  <c r="J121" i="16"/>
  <c r="H121" i="16"/>
  <c r="I120" i="16"/>
  <c r="H120" i="16"/>
  <c r="I119" i="16"/>
  <c r="H119" i="16"/>
  <c r="I118" i="16"/>
  <c r="H118" i="16"/>
  <c r="J117" i="16"/>
  <c r="H117" i="16"/>
  <c r="J116" i="16"/>
  <c r="H116" i="16"/>
  <c r="J115" i="16"/>
  <c r="H115" i="16"/>
  <c r="J114" i="16"/>
  <c r="H114" i="16"/>
  <c r="J113" i="16"/>
  <c r="H113" i="16"/>
  <c r="J112" i="16"/>
  <c r="H112" i="16"/>
  <c r="J111" i="16"/>
  <c r="H111" i="16"/>
  <c r="J110" i="16"/>
  <c r="H110" i="16"/>
  <c r="J109" i="16"/>
  <c r="H109" i="16"/>
  <c r="I108" i="16"/>
  <c r="H108" i="16"/>
  <c r="I107" i="16"/>
  <c r="H107" i="16"/>
  <c r="I106" i="16"/>
  <c r="H106" i="16"/>
  <c r="J105" i="16"/>
  <c r="H105" i="16"/>
  <c r="J104" i="16"/>
  <c r="H104" i="16"/>
  <c r="J103" i="16"/>
  <c r="H103" i="16"/>
  <c r="J102" i="16"/>
  <c r="H102" i="16"/>
  <c r="J101" i="16"/>
  <c r="H101" i="16"/>
  <c r="J100" i="16"/>
  <c r="H100" i="16"/>
  <c r="J99" i="16"/>
  <c r="H99" i="16"/>
  <c r="J98" i="16"/>
  <c r="H98" i="16"/>
  <c r="J97" i="16"/>
  <c r="H97" i="16"/>
  <c r="I96" i="16"/>
  <c r="H96" i="16"/>
  <c r="I95" i="16"/>
  <c r="H95" i="16"/>
  <c r="I94" i="16"/>
  <c r="H94" i="16"/>
  <c r="J93" i="16"/>
  <c r="H93" i="16"/>
  <c r="J92" i="16"/>
  <c r="H92" i="16"/>
  <c r="J91" i="16"/>
  <c r="H91" i="16"/>
  <c r="J90" i="16"/>
  <c r="H90" i="16"/>
  <c r="J89" i="16"/>
  <c r="H89" i="16"/>
  <c r="J88" i="16"/>
  <c r="H88" i="16"/>
  <c r="J87" i="16"/>
  <c r="H87" i="16"/>
  <c r="J86" i="16"/>
  <c r="H86" i="16"/>
  <c r="J85" i="16"/>
  <c r="H85" i="16"/>
  <c r="I84" i="16"/>
  <c r="H84" i="16"/>
  <c r="I83" i="16"/>
  <c r="H83" i="16"/>
  <c r="I82" i="16"/>
  <c r="H82" i="16"/>
  <c r="J81" i="16"/>
  <c r="H81" i="16"/>
  <c r="J80" i="16"/>
  <c r="H80" i="16"/>
  <c r="J79" i="16"/>
  <c r="H79" i="16"/>
  <c r="J78" i="16"/>
  <c r="H78" i="16"/>
  <c r="J77" i="16"/>
  <c r="H77" i="16"/>
  <c r="J76" i="16"/>
  <c r="H76" i="16"/>
  <c r="J75" i="16"/>
  <c r="H75" i="16"/>
  <c r="J74" i="16"/>
  <c r="H74" i="16"/>
  <c r="J73" i="16"/>
  <c r="H73" i="16"/>
  <c r="I72" i="16"/>
  <c r="H72" i="16"/>
  <c r="I71" i="16"/>
  <c r="H71" i="16"/>
  <c r="I70" i="16"/>
  <c r="H70" i="16"/>
  <c r="J69" i="16"/>
  <c r="H69" i="16"/>
  <c r="J68" i="16"/>
  <c r="H68" i="16"/>
  <c r="J67" i="16"/>
  <c r="H67" i="16"/>
  <c r="J66" i="16"/>
  <c r="H66" i="16"/>
  <c r="J65" i="16"/>
  <c r="H65" i="16"/>
  <c r="J64" i="16"/>
  <c r="H64" i="16"/>
  <c r="J63" i="16"/>
  <c r="H63" i="16"/>
  <c r="J62" i="16"/>
  <c r="H62" i="16"/>
  <c r="J61" i="16"/>
  <c r="H61" i="16"/>
  <c r="I60" i="16"/>
  <c r="H60" i="16"/>
  <c r="I59" i="16"/>
  <c r="H59" i="16"/>
  <c r="I58" i="16"/>
  <c r="H58" i="16"/>
  <c r="J57" i="16"/>
  <c r="H57" i="16"/>
  <c r="J56" i="16"/>
  <c r="H56" i="16"/>
  <c r="J55" i="16"/>
  <c r="H55" i="16"/>
  <c r="J54" i="16"/>
  <c r="H54" i="16"/>
  <c r="J53" i="16"/>
  <c r="H53" i="16"/>
  <c r="J52" i="16"/>
  <c r="H52" i="16"/>
  <c r="J51" i="16"/>
  <c r="H51" i="16"/>
  <c r="J50" i="16"/>
  <c r="H50" i="16"/>
  <c r="J49" i="16"/>
  <c r="H49" i="16"/>
  <c r="I48" i="16"/>
  <c r="H48" i="16"/>
  <c r="I47" i="16"/>
  <c r="H47" i="16"/>
  <c r="I46" i="16"/>
  <c r="H46" i="16"/>
  <c r="J45" i="16"/>
  <c r="H45" i="16"/>
  <c r="J44" i="16"/>
  <c r="H44" i="16"/>
  <c r="J43" i="16"/>
  <c r="H43" i="16"/>
  <c r="J42" i="16"/>
  <c r="H42" i="16"/>
  <c r="J41" i="16"/>
  <c r="H41" i="16"/>
  <c r="J40" i="16"/>
  <c r="H40" i="16"/>
  <c r="J39" i="16"/>
  <c r="H39" i="16"/>
  <c r="J38" i="16"/>
  <c r="H38" i="16"/>
  <c r="J37" i="16"/>
  <c r="H37" i="16"/>
  <c r="I36" i="16"/>
  <c r="H36" i="16"/>
  <c r="I35" i="16"/>
  <c r="H35" i="16"/>
  <c r="I34" i="16"/>
  <c r="H34" i="16"/>
  <c r="J33" i="16"/>
  <c r="H33" i="16"/>
  <c r="J32" i="16"/>
  <c r="H32" i="16"/>
  <c r="J31" i="16"/>
  <c r="H31" i="16"/>
  <c r="K341" i="15"/>
  <c r="J341" i="15"/>
  <c r="I341" i="15"/>
  <c r="H341" i="15"/>
  <c r="K340" i="15"/>
  <c r="J340" i="15"/>
  <c r="I340" i="15"/>
  <c r="H340" i="15"/>
  <c r="K339" i="15"/>
  <c r="J339" i="15"/>
  <c r="I339" i="15"/>
  <c r="H339" i="15"/>
  <c r="K338" i="15"/>
  <c r="J338" i="15"/>
  <c r="I338" i="15"/>
  <c r="H338" i="15"/>
  <c r="K337" i="15"/>
  <c r="J337" i="15"/>
  <c r="I337" i="15"/>
  <c r="H337" i="15"/>
  <c r="K336" i="15"/>
  <c r="J336" i="15"/>
  <c r="I336" i="15"/>
  <c r="H336" i="15"/>
  <c r="K335" i="15"/>
  <c r="J335" i="15"/>
  <c r="I335" i="15"/>
  <c r="H335" i="15"/>
  <c r="K334" i="15"/>
  <c r="J334" i="15"/>
  <c r="I334" i="15"/>
  <c r="H334" i="15"/>
  <c r="K333" i="15"/>
  <c r="J333" i="15"/>
  <c r="I333" i="15"/>
  <c r="H333" i="15"/>
  <c r="K332" i="15"/>
  <c r="J332" i="15"/>
  <c r="I332" i="15"/>
  <c r="H332" i="15"/>
  <c r="K331" i="15"/>
  <c r="J331" i="15"/>
  <c r="I331" i="15"/>
  <c r="H331" i="15"/>
  <c r="K330" i="15"/>
  <c r="J330" i="15"/>
  <c r="I330" i="15"/>
  <c r="H330" i="15"/>
  <c r="K329" i="15"/>
  <c r="J329" i="15"/>
  <c r="I329" i="15"/>
  <c r="H329" i="15"/>
  <c r="K328" i="15"/>
  <c r="J328" i="15"/>
  <c r="I328" i="15"/>
  <c r="H328" i="15"/>
  <c r="K327" i="15"/>
  <c r="J327" i="15"/>
  <c r="I327" i="15"/>
  <c r="H327" i="15"/>
  <c r="K326" i="15"/>
  <c r="J326" i="15"/>
  <c r="I326" i="15"/>
  <c r="H326" i="15"/>
  <c r="K325" i="15"/>
  <c r="J325" i="15"/>
  <c r="I325" i="15"/>
  <c r="H325" i="15"/>
  <c r="K324" i="15"/>
  <c r="J324" i="15"/>
  <c r="I324" i="15"/>
  <c r="H324" i="15"/>
  <c r="K323" i="15"/>
  <c r="J323" i="15"/>
  <c r="I323" i="15"/>
  <c r="H323" i="15"/>
  <c r="K322" i="15"/>
  <c r="J322" i="15"/>
  <c r="I322" i="15"/>
  <c r="H322" i="15"/>
  <c r="K321" i="15"/>
  <c r="J321" i="15"/>
  <c r="I321" i="15"/>
  <c r="H321" i="15"/>
  <c r="K320" i="15"/>
  <c r="J320" i="15"/>
  <c r="I320" i="15"/>
  <c r="H320" i="15"/>
  <c r="K319" i="15"/>
  <c r="J319" i="15"/>
  <c r="I319" i="15"/>
  <c r="H319" i="15"/>
  <c r="K318" i="15"/>
  <c r="J318" i="15"/>
  <c r="I318" i="15"/>
  <c r="H318" i="15"/>
  <c r="K317" i="15"/>
  <c r="J317" i="15"/>
  <c r="I317" i="15"/>
  <c r="H317" i="15"/>
  <c r="K316" i="15"/>
  <c r="J316" i="15"/>
  <c r="I316" i="15"/>
  <c r="H316" i="15"/>
  <c r="K315" i="15"/>
  <c r="J315" i="15"/>
  <c r="I315" i="15"/>
  <c r="H315" i="15"/>
  <c r="K314" i="15"/>
  <c r="J314" i="15"/>
  <c r="I314" i="15"/>
  <c r="H314" i="15"/>
  <c r="K313" i="15"/>
  <c r="J313" i="15"/>
  <c r="I313" i="15"/>
  <c r="H313" i="15"/>
  <c r="K312" i="15"/>
  <c r="J312" i="15"/>
  <c r="I312" i="15"/>
  <c r="H312" i="15"/>
  <c r="K311" i="15"/>
  <c r="J311" i="15"/>
  <c r="I311" i="15"/>
  <c r="H311" i="15"/>
  <c r="K310" i="15"/>
  <c r="J310" i="15"/>
  <c r="I310" i="15"/>
  <c r="H310" i="15"/>
  <c r="K309" i="15"/>
  <c r="J309" i="15"/>
  <c r="I309" i="15"/>
  <c r="H309" i="15"/>
  <c r="K308" i="15"/>
  <c r="J308" i="15"/>
  <c r="I308" i="15"/>
  <c r="H308" i="15"/>
  <c r="K307" i="15"/>
  <c r="J307" i="15"/>
  <c r="I307" i="15"/>
  <c r="H307" i="15"/>
  <c r="H306" i="15"/>
  <c r="L306" i="15" s="1"/>
  <c r="K305" i="15"/>
  <c r="J305" i="15"/>
  <c r="I305" i="15"/>
  <c r="H305" i="15"/>
  <c r="K304" i="15"/>
  <c r="J304" i="15"/>
  <c r="I304" i="15"/>
  <c r="H304" i="15"/>
  <c r="K303" i="15"/>
  <c r="J303" i="15"/>
  <c r="I303" i="15"/>
  <c r="H303" i="15"/>
  <c r="K302" i="15"/>
  <c r="J302" i="15"/>
  <c r="I302" i="15"/>
  <c r="H302" i="15"/>
  <c r="K301" i="15"/>
  <c r="J301" i="15"/>
  <c r="I301" i="15"/>
  <c r="H301" i="15"/>
  <c r="K300" i="15"/>
  <c r="J300" i="15"/>
  <c r="I300" i="15"/>
  <c r="H300" i="15"/>
  <c r="K299" i="15"/>
  <c r="J299" i="15"/>
  <c r="I299" i="15"/>
  <c r="H299" i="15"/>
  <c r="K298" i="15"/>
  <c r="J298" i="15"/>
  <c r="I298" i="15"/>
  <c r="H298" i="15"/>
  <c r="K297" i="15"/>
  <c r="J297" i="15"/>
  <c r="I297" i="15"/>
  <c r="H297" i="15"/>
  <c r="K296" i="15"/>
  <c r="J296" i="15"/>
  <c r="I296" i="15"/>
  <c r="H296" i="15"/>
  <c r="K295" i="15"/>
  <c r="J295" i="15"/>
  <c r="I295" i="15"/>
  <c r="H295" i="15"/>
  <c r="K294" i="15"/>
  <c r="J294" i="15"/>
  <c r="I294" i="15"/>
  <c r="H294" i="15"/>
  <c r="K293" i="15"/>
  <c r="J293" i="15"/>
  <c r="I293" i="15"/>
  <c r="H293" i="15"/>
  <c r="K292" i="15"/>
  <c r="J292" i="15"/>
  <c r="I292" i="15"/>
  <c r="H292" i="15"/>
  <c r="K291" i="15"/>
  <c r="J291" i="15"/>
  <c r="I291" i="15"/>
  <c r="H291" i="15"/>
  <c r="K290" i="15"/>
  <c r="J290" i="15"/>
  <c r="I290" i="15"/>
  <c r="H290" i="15"/>
  <c r="K289" i="15"/>
  <c r="J289" i="15"/>
  <c r="I289" i="15"/>
  <c r="H289" i="15"/>
  <c r="K288" i="15"/>
  <c r="J288" i="15"/>
  <c r="I288" i="15"/>
  <c r="H288" i="15"/>
  <c r="K287" i="15"/>
  <c r="J287" i="15"/>
  <c r="I287" i="15"/>
  <c r="H287" i="15"/>
  <c r="K286" i="15"/>
  <c r="J286" i="15"/>
  <c r="I286" i="15"/>
  <c r="H286" i="15"/>
  <c r="K285" i="15"/>
  <c r="J285" i="15"/>
  <c r="I285" i="15"/>
  <c r="H285" i="15"/>
  <c r="K284" i="15"/>
  <c r="J284" i="15"/>
  <c r="I284" i="15"/>
  <c r="H284" i="15"/>
  <c r="K283" i="15"/>
  <c r="J283" i="15"/>
  <c r="I283" i="15"/>
  <c r="H283" i="15"/>
  <c r="K282" i="15"/>
  <c r="J282" i="15"/>
  <c r="I282" i="15"/>
  <c r="H282" i="15"/>
  <c r="K281" i="15"/>
  <c r="J281" i="15"/>
  <c r="I281" i="15"/>
  <c r="H281" i="15"/>
  <c r="K280" i="15"/>
  <c r="J280" i="15"/>
  <c r="I280" i="15"/>
  <c r="H280" i="15"/>
  <c r="K279" i="15"/>
  <c r="J279" i="15"/>
  <c r="I279" i="15"/>
  <c r="H279" i="15"/>
  <c r="K278" i="15"/>
  <c r="J278" i="15"/>
  <c r="I278" i="15"/>
  <c r="H278" i="15"/>
  <c r="K277" i="15"/>
  <c r="J277" i="15"/>
  <c r="I277" i="15"/>
  <c r="H277" i="15"/>
  <c r="K276" i="15"/>
  <c r="J276" i="15"/>
  <c r="I276" i="15"/>
  <c r="H276" i="15"/>
  <c r="K275" i="15"/>
  <c r="J275" i="15"/>
  <c r="I275" i="15"/>
  <c r="H275" i="15"/>
  <c r="K274" i="15"/>
  <c r="J274" i="15"/>
  <c r="I274" i="15"/>
  <c r="H274" i="15"/>
  <c r="K273" i="15"/>
  <c r="J273" i="15"/>
  <c r="I273" i="15"/>
  <c r="H273" i="15"/>
  <c r="K272" i="15"/>
  <c r="J272" i="15"/>
  <c r="I272" i="15"/>
  <c r="H272" i="15"/>
  <c r="K271" i="15"/>
  <c r="J271" i="15"/>
  <c r="I271" i="15"/>
  <c r="H271" i="15"/>
  <c r="K270" i="15"/>
  <c r="J270" i="15"/>
  <c r="I270" i="15"/>
  <c r="H270" i="15"/>
  <c r="K269" i="15"/>
  <c r="J269" i="15"/>
  <c r="I269" i="15"/>
  <c r="H269" i="15"/>
  <c r="K268" i="15"/>
  <c r="J268" i="15"/>
  <c r="I268" i="15"/>
  <c r="H268" i="15"/>
  <c r="K267" i="15"/>
  <c r="J267" i="15"/>
  <c r="I267" i="15"/>
  <c r="H267" i="15"/>
  <c r="K266" i="15"/>
  <c r="J266" i="15"/>
  <c r="I266" i="15"/>
  <c r="H266" i="15"/>
  <c r="K265" i="15"/>
  <c r="J265" i="15"/>
  <c r="I265" i="15"/>
  <c r="H265" i="15"/>
  <c r="K264" i="15"/>
  <c r="J264" i="15"/>
  <c r="I264" i="15"/>
  <c r="H264" i="15"/>
  <c r="K263" i="15"/>
  <c r="J263" i="15"/>
  <c r="I263" i="15"/>
  <c r="H263" i="15"/>
  <c r="K262" i="15"/>
  <c r="J262" i="15"/>
  <c r="I262" i="15"/>
  <c r="H262" i="15"/>
  <c r="K261" i="15"/>
  <c r="J261" i="15"/>
  <c r="I261" i="15"/>
  <c r="H261" i="15"/>
  <c r="K260" i="15"/>
  <c r="J260" i="15"/>
  <c r="I260" i="15"/>
  <c r="H260" i="15"/>
  <c r="K259" i="15"/>
  <c r="J259" i="15"/>
  <c r="I259" i="15"/>
  <c r="H259" i="15"/>
  <c r="K258" i="15"/>
  <c r="J258" i="15"/>
  <c r="I258" i="15"/>
  <c r="H258" i="15"/>
  <c r="K257" i="15"/>
  <c r="J257" i="15"/>
  <c r="I257" i="15"/>
  <c r="H257" i="15"/>
  <c r="K256" i="15"/>
  <c r="J256" i="15"/>
  <c r="I256" i="15"/>
  <c r="H256" i="15"/>
  <c r="K255" i="15"/>
  <c r="J255" i="15"/>
  <c r="I255" i="15"/>
  <c r="H255" i="15"/>
  <c r="K254" i="15"/>
  <c r="J254" i="15"/>
  <c r="I254" i="15"/>
  <c r="H254" i="15"/>
  <c r="K253" i="15"/>
  <c r="J253" i="15"/>
  <c r="I253" i="15"/>
  <c r="H253" i="15"/>
  <c r="K252" i="15"/>
  <c r="J252" i="15"/>
  <c r="I252" i="15"/>
  <c r="H252" i="15"/>
  <c r="K251" i="15"/>
  <c r="J251" i="15"/>
  <c r="I251" i="15"/>
  <c r="H251" i="15"/>
  <c r="K250" i="15"/>
  <c r="J250" i="15"/>
  <c r="I250" i="15"/>
  <c r="H250" i="15"/>
  <c r="K249" i="15"/>
  <c r="J249" i="15"/>
  <c r="I249" i="15"/>
  <c r="H249" i="15"/>
  <c r="K248" i="15"/>
  <c r="J248" i="15"/>
  <c r="I248" i="15"/>
  <c r="H248" i="15"/>
  <c r="K247" i="15"/>
  <c r="J247" i="15"/>
  <c r="I247" i="15"/>
  <c r="H247" i="15"/>
  <c r="K246" i="15"/>
  <c r="J246" i="15"/>
  <c r="I246" i="15"/>
  <c r="H246" i="15"/>
  <c r="K245" i="15"/>
  <c r="J245" i="15"/>
  <c r="I245" i="15"/>
  <c r="H245" i="15"/>
  <c r="K244" i="15"/>
  <c r="J244" i="15"/>
  <c r="I244" i="15"/>
  <c r="H244" i="15"/>
  <c r="K243" i="15"/>
  <c r="J243" i="15"/>
  <c r="I243" i="15"/>
  <c r="H243" i="15"/>
  <c r="K242" i="15"/>
  <c r="J242" i="15"/>
  <c r="I242" i="15"/>
  <c r="H242" i="15"/>
  <c r="K241" i="15"/>
  <c r="J241" i="15"/>
  <c r="I241" i="15"/>
  <c r="H241" i="15"/>
  <c r="K240" i="15"/>
  <c r="J240" i="15"/>
  <c r="I240" i="15"/>
  <c r="H240" i="15"/>
  <c r="K239" i="15"/>
  <c r="J239" i="15"/>
  <c r="I239" i="15"/>
  <c r="H239" i="15"/>
  <c r="K238" i="15"/>
  <c r="J238" i="15"/>
  <c r="I238" i="15"/>
  <c r="H238" i="15"/>
  <c r="K237" i="15"/>
  <c r="J237" i="15"/>
  <c r="I237" i="15"/>
  <c r="H237" i="15"/>
  <c r="K236" i="15"/>
  <c r="J236" i="15"/>
  <c r="I236" i="15"/>
  <c r="H236" i="15"/>
  <c r="K235" i="15"/>
  <c r="J235" i="15"/>
  <c r="I235" i="15"/>
  <c r="H235" i="15"/>
  <c r="K234" i="15"/>
  <c r="J234" i="15"/>
  <c r="I234" i="15"/>
  <c r="H234" i="15"/>
  <c r="K233" i="15"/>
  <c r="J233" i="15"/>
  <c r="I233" i="15"/>
  <c r="H233" i="15"/>
  <c r="K232" i="15"/>
  <c r="J232" i="15"/>
  <c r="I232" i="15"/>
  <c r="H232" i="15"/>
  <c r="K231" i="15"/>
  <c r="J231" i="15"/>
  <c r="I231" i="15"/>
  <c r="H231" i="15"/>
  <c r="K230" i="15"/>
  <c r="J230" i="15"/>
  <c r="I230" i="15"/>
  <c r="H230" i="15"/>
  <c r="K229" i="15"/>
  <c r="J229" i="15"/>
  <c r="I229" i="15"/>
  <c r="H229" i="15"/>
  <c r="K228" i="15"/>
  <c r="J228" i="15"/>
  <c r="I228" i="15"/>
  <c r="H228" i="15"/>
  <c r="K227" i="15"/>
  <c r="J227" i="15"/>
  <c r="I227" i="15"/>
  <c r="H227" i="15"/>
  <c r="K226" i="15"/>
  <c r="J226" i="15"/>
  <c r="I226" i="15"/>
  <c r="H226" i="15"/>
  <c r="K225" i="15"/>
  <c r="J225" i="15"/>
  <c r="I225" i="15"/>
  <c r="H225" i="15"/>
  <c r="K224" i="15"/>
  <c r="J224" i="15"/>
  <c r="I224" i="15"/>
  <c r="H224" i="15"/>
  <c r="K223" i="15"/>
  <c r="J223" i="15"/>
  <c r="I223" i="15"/>
  <c r="H223" i="15"/>
  <c r="K222" i="15"/>
  <c r="J222" i="15"/>
  <c r="I222" i="15"/>
  <c r="H222" i="15"/>
  <c r="K221" i="15"/>
  <c r="J221" i="15"/>
  <c r="I221" i="15"/>
  <c r="H221" i="15"/>
  <c r="K220" i="15"/>
  <c r="J220" i="15"/>
  <c r="I220" i="15"/>
  <c r="H220" i="15"/>
  <c r="K219" i="15"/>
  <c r="J219" i="15"/>
  <c r="I219" i="15"/>
  <c r="H219" i="15"/>
  <c r="K218" i="15"/>
  <c r="J218" i="15"/>
  <c r="I218" i="15"/>
  <c r="H218" i="15"/>
  <c r="K217" i="15"/>
  <c r="J217" i="15"/>
  <c r="I217" i="15"/>
  <c r="H217" i="15"/>
  <c r="K216" i="15"/>
  <c r="J216" i="15"/>
  <c r="I216" i="15"/>
  <c r="H216" i="15"/>
  <c r="K215" i="15"/>
  <c r="J215" i="15"/>
  <c r="I215" i="15"/>
  <c r="H215" i="15"/>
  <c r="K214" i="15"/>
  <c r="J214" i="15"/>
  <c r="I214" i="15"/>
  <c r="H214" i="15"/>
  <c r="K213" i="15"/>
  <c r="J213" i="15"/>
  <c r="I213" i="15"/>
  <c r="H213" i="15"/>
  <c r="K212" i="15"/>
  <c r="J212" i="15"/>
  <c r="I212" i="15"/>
  <c r="H212" i="15"/>
  <c r="K211" i="15"/>
  <c r="J211" i="15"/>
  <c r="I211" i="15"/>
  <c r="H211" i="15"/>
  <c r="K210" i="15"/>
  <c r="J210" i="15"/>
  <c r="I210" i="15"/>
  <c r="H210" i="15"/>
  <c r="K209" i="15"/>
  <c r="J209" i="15"/>
  <c r="I209" i="15"/>
  <c r="H209" i="15"/>
  <c r="K208" i="15"/>
  <c r="J208" i="15"/>
  <c r="I208" i="15"/>
  <c r="H208" i="15"/>
  <c r="K207" i="15"/>
  <c r="J207" i="15"/>
  <c r="I207" i="15"/>
  <c r="H207" i="15"/>
  <c r="K206" i="15"/>
  <c r="J206" i="15"/>
  <c r="I206" i="15"/>
  <c r="H206" i="15"/>
  <c r="K205" i="15"/>
  <c r="J205" i="15"/>
  <c r="I205" i="15"/>
  <c r="H205" i="15"/>
  <c r="K204" i="15"/>
  <c r="J204" i="15"/>
  <c r="I204" i="15"/>
  <c r="H204" i="15"/>
  <c r="K203" i="15"/>
  <c r="J203" i="15"/>
  <c r="I203" i="15"/>
  <c r="H203" i="15"/>
  <c r="K202" i="15"/>
  <c r="J202" i="15"/>
  <c r="I202" i="15"/>
  <c r="H202" i="15"/>
  <c r="K201" i="15"/>
  <c r="J201" i="15"/>
  <c r="I201" i="15"/>
  <c r="H201" i="15"/>
  <c r="K200" i="15"/>
  <c r="J200" i="15"/>
  <c r="I200" i="15"/>
  <c r="H200" i="15"/>
  <c r="K199" i="15"/>
  <c r="J199" i="15"/>
  <c r="I199" i="15"/>
  <c r="H199" i="15"/>
  <c r="K198" i="15"/>
  <c r="J198" i="15"/>
  <c r="I198" i="15"/>
  <c r="H198" i="15"/>
  <c r="K197" i="15"/>
  <c r="J197" i="15"/>
  <c r="I197" i="15"/>
  <c r="H197" i="15"/>
  <c r="K196" i="15"/>
  <c r="J196" i="15"/>
  <c r="I196" i="15"/>
  <c r="H196" i="15"/>
  <c r="K195" i="15"/>
  <c r="J195" i="15"/>
  <c r="I195" i="15"/>
  <c r="H195" i="15"/>
  <c r="K194" i="15"/>
  <c r="J194" i="15"/>
  <c r="I194" i="15"/>
  <c r="H194" i="15"/>
  <c r="K193" i="15"/>
  <c r="J193" i="15"/>
  <c r="I193" i="15"/>
  <c r="H193" i="15"/>
  <c r="K192" i="15"/>
  <c r="J192" i="15"/>
  <c r="I192" i="15"/>
  <c r="H192" i="15"/>
  <c r="K191" i="15"/>
  <c r="J191" i="15"/>
  <c r="I191" i="15"/>
  <c r="H191" i="15"/>
  <c r="K190" i="15"/>
  <c r="J190" i="15"/>
  <c r="I190" i="15"/>
  <c r="H190" i="15"/>
  <c r="K189" i="15"/>
  <c r="J189" i="15"/>
  <c r="I189" i="15"/>
  <c r="H189" i="15"/>
  <c r="K188" i="15"/>
  <c r="J188" i="15"/>
  <c r="I188" i="15"/>
  <c r="H188" i="15"/>
  <c r="K187" i="15"/>
  <c r="J187" i="15"/>
  <c r="I187" i="15"/>
  <c r="H187" i="15"/>
  <c r="H186" i="15"/>
  <c r="L186" i="15" s="1"/>
  <c r="K185" i="15"/>
  <c r="J185" i="15"/>
  <c r="I185" i="15"/>
  <c r="H185" i="15"/>
  <c r="K184" i="15"/>
  <c r="J184" i="15"/>
  <c r="I184" i="15"/>
  <c r="H184" i="15"/>
  <c r="K183" i="15"/>
  <c r="J183" i="15"/>
  <c r="I183" i="15"/>
  <c r="H183" i="15"/>
  <c r="K182" i="15"/>
  <c r="J182" i="15"/>
  <c r="I182" i="15"/>
  <c r="H182" i="15"/>
  <c r="K181" i="15"/>
  <c r="J181" i="15"/>
  <c r="I181" i="15"/>
  <c r="H181" i="15"/>
  <c r="K180" i="15"/>
  <c r="J180" i="15"/>
  <c r="I180" i="15"/>
  <c r="H180" i="15"/>
  <c r="K179" i="15"/>
  <c r="J179" i="15"/>
  <c r="I179" i="15"/>
  <c r="H179" i="15"/>
  <c r="K178" i="15"/>
  <c r="J178" i="15"/>
  <c r="I178" i="15"/>
  <c r="H178" i="15"/>
  <c r="K177" i="15"/>
  <c r="J177" i="15"/>
  <c r="I177" i="15"/>
  <c r="H177" i="15"/>
  <c r="K176" i="15"/>
  <c r="J176" i="15"/>
  <c r="I176" i="15"/>
  <c r="H176" i="15"/>
  <c r="K175" i="15"/>
  <c r="J175" i="15"/>
  <c r="I175" i="15"/>
  <c r="H175" i="15"/>
  <c r="K174" i="15"/>
  <c r="J174" i="15"/>
  <c r="I174" i="15"/>
  <c r="H174" i="15"/>
  <c r="K173" i="15"/>
  <c r="J173" i="15"/>
  <c r="I173" i="15"/>
  <c r="H173" i="15"/>
  <c r="K172" i="15"/>
  <c r="J172" i="15"/>
  <c r="I172" i="15"/>
  <c r="H172" i="15"/>
  <c r="K171" i="15"/>
  <c r="J171" i="15"/>
  <c r="I171" i="15"/>
  <c r="H171" i="15"/>
  <c r="K170" i="15"/>
  <c r="J170" i="15"/>
  <c r="I170" i="15"/>
  <c r="H170" i="15"/>
  <c r="K169" i="15"/>
  <c r="J169" i="15"/>
  <c r="I169" i="15"/>
  <c r="H169" i="15"/>
  <c r="K168" i="15"/>
  <c r="J168" i="15"/>
  <c r="I168" i="15"/>
  <c r="H168" i="15"/>
  <c r="K167" i="15"/>
  <c r="J167" i="15"/>
  <c r="I167" i="15"/>
  <c r="H167" i="15"/>
  <c r="K166" i="15"/>
  <c r="J166" i="15"/>
  <c r="I166" i="15"/>
  <c r="H166" i="15"/>
  <c r="K165" i="15"/>
  <c r="J165" i="15"/>
  <c r="I165" i="15"/>
  <c r="H165" i="15"/>
  <c r="K164" i="15"/>
  <c r="J164" i="15"/>
  <c r="I164" i="15"/>
  <c r="H164" i="15"/>
  <c r="K163" i="15"/>
  <c r="J163" i="15"/>
  <c r="I163" i="15"/>
  <c r="H163" i="15"/>
  <c r="K162" i="15"/>
  <c r="J162" i="15"/>
  <c r="I162" i="15"/>
  <c r="H162" i="15"/>
  <c r="K161" i="15"/>
  <c r="J161" i="15"/>
  <c r="I161" i="15"/>
  <c r="H161" i="15"/>
  <c r="K160" i="15"/>
  <c r="J160" i="15"/>
  <c r="I160" i="15"/>
  <c r="H160" i="15"/>
  <c r="K159" i="15"/>
  <c r="J159" i="15"/>
  <c r="I159" i="15"/>
  <c r="H159" i="15"/>
  <c r="K158" i="15"/>
  <c r="J158" i="15"/>
  <c r="I158" i="15"/>
  <c r="H158" i="15"/>
  <c r="K157" i="15"/>
  <c r="J157" i="15"/>
  <c r="I157" i="15"/>
  <c r="H157" i="15"/>
  <c r="K156" i="15"/>
  <c r="J156" i="15"/>
  <c r="I156" i="15"/>
  <c r="H156" i="15"/>
  <c r="K155" i="15"/>
  <c r="J155" i="15"/>
  <c r="I155" i="15"/>
  <c r="H155" i="15"/>
  <c r="K154" i="15"/>
  <c r="J154" i="15"/>
  <c r="I154" i="15"/>
  <c r="H154" i="15"/>
  <c r="K153" i="15"/>
  <c r="J153" i="15"/>
  <c r="I153" i="15"/>
  <c r="H153" i="15"/>
  <c r="K152" i="15"/>
  <c r="J152" i="15"/>
  <c r="I152" i="15"/>
  <c r="H152" i="15"/>
  <c r="K151" i="15"/>
  <c r="J151" i="15"/>
  <c r="I151" i="15"/>
  <c r="H151" i="15"/>
  <c r="K150" i="15"/>
  <c r="J150" i="15"/>
  <c r="I150" i="15"/>
  <c r="H150" i="15"/>
  <c r="K149" i="15"/>
  <c r="J149" i="15"/>
  <c r="I149" i="15"/>
  <c r="H149" i="15"/>
  <c r="K148" i="15"/>
  <c r="J148" i="15"/>
  <c r="I148" i="15"/>
  <c r="H148" i="15"/>
  <c r="K147" i="15"/>
  <c r="J147" i="15"/>
  <c r="I147" i="15"/>
  <c r="H147" i="15"/>
  <c r="K146" i="15"/>
  <c r="J146" i="15"/>
  <c r="I146" i="15"/>
  <c r="H146" i="15"/>
  <c r="K145" i="15"/>
  <c r="J145" i="15"/>
  <c r="I145" i="15"/>
  <c r="H145" i="15"/>
  <c r="K144" i="15"/>
  <c r="J144" i="15"/>
  <c r="I144" i="15"/>
  <c r="H144" i="15"/>
  <c r="K143" i="15"/>
  <c r="J143" i="15"/>
  <c r="I143" i="15"/>
  <c r="H143" i="15"/>
  <c r="K142" i="15"/>
  <c r="J142" i="15"/>
  <c r="I142" i="15"/>
  <c r="H142" i="15"/>
  <c r="K141" i="15"/>
  <c r="J141" i="15"/>
  <c r="I141" i="15"/>
  <c r="H141" i="15"/>
  <c r="K140" i="15"/>
  <c r="J140" i="15"/>
  <c r="I140" i="15"/>
  <c r="H140" i="15"/>
  <c r="K139" i="15"/>
  <c r="J139" i="15"/>
  <c r="I139" i="15"/>
  <c r="H139" i="15"/>
  <c r="K138" i="15"/>
  <c r="J138" i="15"/>
  <c r="I138" i="15"/>
  <c r="H138" i="15"/>
  <c r="K137" i="15"/>
  <c r="J137" i="15"/>
  <c r="I137" i="15"/>
  <c r="H137" i="15"/>
  <c r="K136" i="15"/>
  <c r="J136" i="15"/>
  <c r="I136" i="15"/>
  <c r="H136" i="15"/>
  <c r="K135" i="15"/>
  <c r="J135" i="15"/>
  <c r="I135" i="15"/>
  <c r="H135" i="15"/>
  <c r="K134" i="15"/>
  <c r="J134" i="15"/>
  <c r="I134" i="15"/>
  <c r="H134" i="15"/>
  <c r="K133" i="15"/>
  <c r="J133" i="15"/>
  <c r="I133" i="15"/>
  <c r="H133" i="15"/>
  <c r="K132" i="15"/>
  <c r="J132" i="15"/>
  <c r="I132" i="15"/>
  <c r="H132" i="15"/>
  <c r="K131" i="15"/>
  <c r="J131" i="15"/>
  <c r="I131" i="15"/>
  <c r="H131" i="15"/>
  <c r="K130" i="15"/>
  <c r="J130" i="15"/>
  <c r="I130" i="15"/>
  <c r="H130" i="15"/>
  <c r="K129" i="15"/>
  <c r="J129" i="15"/>
  <c r="I129" i="15"/>
  <c r="H129" i="15"/>
  <c r="K128" i="15"/>
  <c r="J128" i="15"/>
  <c r="I128" i="15"/>
  <c r="H128" i="15"/>
  <c r="K127" i="15"/>
  <c r="J127" i="15"/>
  <c r="I127" i="15"/>
  <c r="H127" i="15"/>
  <c r="K126" i="15"/>
  <c r="J126" i="15"/>
  <c r="I126" i="15"/>
  <c r="H126" i="15"/>
  <c r="K125" i="15"/>
  <c r="J125" i="15"/>
  <c r="I125" i="15"/>
  <c r="H125" i="15"/>
  <c r="K124" i="15"/>
  <c r="J124" i="15"/>
  <c r="I124" i="15"/>
  <c r="H124" i="15"/>
  <c r="K123" i="15"/>
  <c r="J123" i="15"/>
  <c r="I123" i="15"/>
  <c r="H123" i="15"/>
  <c r="K122" i="15"/>
  <c r="J122" i="15"/>
  <c r="I122" i="15"/>
  <c r="H122" i="15"/>
  <c r="K121" i="15"/>
  <c r="J121" i="15"/>
  <c r="I121" i="15"/>
  <c r="H121" i="15"/>
  <c r="K120" i="15"/>
  <c r="J120" i="15"/>
  <c r="I120" i="15"/>
  <c r="H120" i="15"/>
  <c r="K119" i="15"/>
  <c r="J119" i="15"/>
  <c r="I119" i="15"/>
  <c r="H119" i="15"/>
  <c r="K118" i="15"/>
  <c r="J118" i="15"/>
  <c r="I118" i="15"/>
  <c r="H118" i="15"/>
  <c r="K117" i="15"/>
  <c r="J117" i="15"/>
  <c r="I117" i="15"/>
  <c r="H117" i="15"/>
  <c r="K116" i="15"/>
  <c r="J116" i="15"/>
  <c r="I116" i="15"/>
  <c r="H116" i="15"/>
  <c r="K115" i="15"/>
  <c r="J115" i="15"/>
  <c r="I115" i="15"/>
  <c r="H115" i="15"/>
  <c r="K114" i="15"/>
  <c r="J114" i="15"/>
  <c r="I114" i="15"/>
  <c r="H114" i="15"/>
  <c r="K113" i="15"/>
  <c r="J113" i="15"/>
  <c r="I113" i="15"/>
  <c r="H113" i="15"/>
  <c r="K112" i="15"/>
  <c r="J112" i="15"/>
  <c r="I112" i="15"/>
  <c r="H112" i="15"/>
  <c r="K111" i="15"/>
  <c r="J111" i="15"/>
  <c r="I111" i="15"/>
  <c r="H111" i="15"/>
  <c r="K110" i="15"/>
  <c r="J110" i="15"/>
  <c r="I110" i="15"/>
  <c r="H110" i="15"/>
  <c r="K109" i="15"/>
  <c r="J109" i="15"/>
  <c r="I109" i="15"/>
  <c r="H109" i="15"/>
  <c r="K108" i="15"/>
  <c r="J108" i="15"/>
  <c r="I108" i="15"/>
  <c r="H108" i="15"/>
  <c r="K107" i="15"/>
  <c r="J107" i="15"/>
  <c r="I107" i="15"/>
  <c r="H107" i="15"/>
  <c r="K106" i="15"/>
  <c r="J106" i="15"/>
  <c r="I106" i="15"/>
  <c r="H106" i="15"/>
  <c r="K105" i="15"/>
  <c r="J105" i="15"/>
  <c r="I105" i="15"/>
  <c r="H105" i="15"/>
  <c r="K104" i="15"/>
  <c r="J104" i="15"/>
  <c r="I104" i="15"/>
  <c r="H104" i="15"/>
  <c r="K103" i="15"/>
  <c r="J103" i="15"/>
  <c r="I103" i="15"/>
  <c r="H103" i="15"/>
  <c r="K102" i="15"/>
  <c r="J102" i="15"/>
  <c r="I102" i="15"/>
  <c r="H102" i="15"/>
  <c r="K101" i="15"/>
  <c r="J101" i="15"/>
  <c r="I101" i="15"/>
  <c r="H101" i="15"/>
  <c r="K100" i="15"/>
  <c r="J100" i="15"/>
  <c r="I100" i="15"/>
  <c r="H100" i="15"/>
  <c r="K99" i="15"/>
  <c r="J99" i="15"/>
  <c r="I99" i="15"/>
  <c r="H99" i="15"/>
  <c r="K98" i="15"/>
  <c r="J98" i="15"/>
  <c r="I98" i="15"/>
  <c r="H98" i="15"/>
  <c r="K97" i="15"/>
  <c r="J97" i="15"/>
  <c r="I97" i="15"/>
  <c r="H97" i="15"/>
  <c r="K96" i="15"/>
  <c r="J96" i="15"/>
  <c r="I96" i="15"/>
  <c r="H96" i="15"/>
  <c r="K95" i="15"/>
  <c r="J95" i="15"/>
  <c r="I95" i="15"/>
  <c r="H95" i="15"/>
  <c r="K94" i="15"/>
  <c r="J94" i="15"/>
  <c r="I94" i="15"/>
  <c r="H94" i="15"/>
  <c r="K93" i="15"/>
  <c r="J93" i="15"/>
  <c r="I93" i="15"/>
  <c r="H93" i="15"/>
  <c r="K92" i="15"/>
  <c r="J92" i="15"/>
  <c r="I92" i="15"/>
  <c r="H92" i="15"/>
  <c r="K91" i="15"/>
  <c r="J91" i="15"/>
  <c r="I91" i="15"/>
  <c r="H91" i="15"/>
  <c r="K90" i="15"/>
  <c r="J90" i="15"/>
  <c r="I90" i="15"/>
  <c r="H90" i="15"/>
  <c r="K89" i="15"/>
  <c r="J89" i="15"/>
  <c r="I89" i="15"/>
  <c r="H89" i="15"/>
  <c r="K88" i="15"/>
  <c r="J88" i="15"/>
  <c r="I88" i="15"/>
  <c r="H88" i="15"/>
  <c r="K87" i="15"/>
  <c r="J87" i="15"/>
  <c r="I87" i="15"/>
  <c r="H87" i="15"/>
  <c r="K86" i="15"/>
  <c r="J86" i="15"/>
  <c r="I86" i="15"/>
  <c r="H86" i="15"/>
  <c r="K85" i="15"/>
  <c r="J85" i="15"/>
  <c r="I85" i="15"/>
  <c r="H85" i="15"/>
  <c r="K84" i="15"/>
  <c r="J84" i="15"/>
  <c r="I84" i="15"/>
  <c r="H84" i="15"/>
  <c r="K83" i="15"/>
  <c r="J83" i="15"/>
  <c r="I83" i="15"/>
  <c r="H83" i="15"/>
  <c r="K82" i="15"/>
  <c r="J82" i="15"/>
  <c r="I82" i="15"/>
  <c r="H82" i="15"/>
  <c r="K81" i="15"/>
  <c r="J81" i="15"/>
  <c r="I81" i="15"/>
  <c r="H81" i="15"/>
  <c r="K80" i="15"/>
  <c r="J80" i="15"/>
  <c r="I80" i="15"/>
  <c r="H80" i="15"/>
  <c r="K79" i="15"/>
  <c r="J79" i="15"/>
  <c r="I79" i="15"/>
  <c r="H79" i="15"/>
  <c r="K78" i="15"/>
  <c r="J78" i="15"/>
  <c r="I78" i="15"/>
  <c r="H78" i="15"/>
  <c r="K77" i="15"/>
  <c r="J77" i="15"/>
  <c r="I77" i="15"/>
  <c r="H77" i="15"/>
  <c r="K76" i="15"/>
  <c r="J76" i="15"/>
  <c r="I76" i="15"/>
  <c r="H76" i="15"/>
  <c r="K75" i="15"/>
  <c r="J75" i="15"/>
  <c r="I75" i="15"/>
  <c r="H75" i="15"/>
  <c r="K74" i="15"/>
  <c r="J74" i="15"/>
  <c r="I74" i="15"/>
  <c r="H74" i="15"/>
  <c r="K73" i="15"/>
  <c r="J73" i="15"/>
  <c r="I73" i="15"/>
  <c r="H73" i="15"/>
  <c r="K72" i="15"/>
  <c r="J72" i="15"/>
  <c r="I72" i="15"/>
  <c r="H72" i="15"/>
  <c r="K71" i="15"/>
  <c r="J71" i="15"/>
  <c r="I71" i="15"/>
  <c r="H71" i="15"/>
  <c r="K70" i="15"/>
  <c r="J70" i="15"/>
  <c r="I70" i="15"/>
  <c r="H70" i="15"/>
  <c r="K69" i="15"/>
  <c r="J69" i="15"/>
  <c r="I69" i="15"/>
  <c r="H69" i="15"/>
  <c r="K68" i="15"/>
  <c r="J68" i="15"/>
  <c r="I68" i="15"/>
  <c r="H68" i="15"/>
  <c r="K67" i="15"/>
  <c r="J67" i="15"/>
  <c r="I67" i="15"/>
  <c r="H67" i="15"/>
  <c r="K66" i="15"/>
  <c r="J66" i="15"/>
  <c r="I66" i="15"/>
  <c r="H66" i="15"/>
  <c r="K65" i="15"/>
  <c r="J65" i="15"/>
  <c r="I65" i="15"/>
  <c r="H65" i="15"/>
  <c r="K64" i="15"/>
  <c r="J64" i="15"/>
  <c r="I64" i="15"/>
  <c r="H64" i="15"/>
  <c r="K63" i="15"/>
  <c r="J63" i="15"/>
  <c r="I63" i="15"/>
  <c r="H63" i="15"/>
  <c r="K62" i="15"/>
  <c r="J62" i="15"/>
  <c r="I62" i="15"/>
  <c r="H62" i="15"/>
  <c r="K61" i="15"/>
  <c r="J61" i="15"/>
  <c r="I61" i="15"/>
  <c r="H61" i="15"/>
  <c r="K60" i="15"/>
  <c r="J60" i="15"/>
  <c r="I60" i="15"/>
  <c r="H60" i="15"/>
  <c r="K59" i="15"/>
  <c r="J59" i="15"/>
  <c r="I59" i="15"/>
  <c r="H59" i="15"/>
  <c r="K58" i="15"/>
  <c r="J58" i="15"/>
  <c r="I58" i="15"/>
  <c r="H58" i="15"/>
  <c r="K57" i="15"/>
  <c r="J57" i="15"/>
  <c r="I57" i="15"/>
  <c r="H57" i="15"/>
  <c r="K56" i="15"/>
  <c r="J56" i="15"/>
  <c r="I56" i="15"/>
  <c r="H56" i="15"/>
  <c r="K55" i="15"/>
  <c r="J55" i="15"/>
  <c r="I55" i="15"/>
  <c r="H55" i="15"/>
  <c r="K54" i="15"/>
  <c r="J54" i="15"/>
  <c r="I54" i="15"/>
  <c r="H54" i="15"/>
  <c r="K53" i="15"/>
  <c r="J53" i="15"/>
  <c r="I53" i="15"/>
  <c r="H53" i="15"/>
  <c r="K52" i="15"/>
  <c r="J52" i="15"/>
  <c r="I52" i="15"/>
  <c r="H52" i="15"/>
  <c r="K51" i="15"/>
  <c r="J51" i="15"/>
  <c r="I51" i="15"/>
  <c r="H51" i="15"/>
  <c r="K50" i="15"/>
  <c r="J50" i="15"/>
  <c r="I50" i="15"/>
  <c r="H50" i="15"/>
  <c r="K49" i="15"/>
  <c r="J49" i="15"/>
  <c r="I49" i="15"/>
  <c r="H49" i="15"/>
  <c r="K48" i="15"/>
  <c r="J48" i="15"/>
  <c r="I48" i="15"/>
  <c r="H48" i="15"/>
  <c r="K47" i="15"/>
  <c r="J47" i="15"/>
  <c r="I47" i="15"/>
  <c r="H47" i="15"/>
  <c r="K46" i="15"/>
  <c r="J46" i="15"/>
  <c r="I46" i="15"/>
  <c r="H46" i="15"/>
  <c r="K45" i="15"/>
  <c r="J45" i="15"/>
  <c r="I45" i="15"/>
  <c r="H45" i="15"/>
  <c r="K44" i="15"/>
  <c r="J44" i="15"/>
  <c r="I44" i="15"/>
  <c r="H44" i="15"/>
  <c r="K43" i="15"/>
  <c r="J43" i="15"/>
  <c r="I43" i="15"/>
  <c r="H43" i="15"/>
  <c r="K640" i="15"/>
  <c r="J640" i="15"/>
  <c r="I640" i="15"/>
  <c r="H640" i="15"/>
  <c r="K639" i="15"/>
  <c r="J639" i="15"/>
  <c r="I639" i="15"/>
  <c r="H639" i="15"/>
  <c r="K638" i="15"/>
  <c r="J638" i="15"/>
  <c r="I638" i="15"/>
  <c r="H638" i="15"/>
  <c r="K637" i="15"/>
  <c r="J637" i="15"/>
  <c r="I637" i="15"/>
  <c r="H637" i="15"/>
  <c r="K636" i="15"/>
  <c r="J636" i="15"/>
  <c r="I636" i="15"/>
  <c r="H636" i="15"/>
  <c r="K635" i="15"/>
  <c r="J635" i="15"/>
  <c r="I635" i="15"/>
  <c r="H635" i="15"/>
  <c r="K634" i="15"/>
  <c r="J634" i="15"/>
  <c r="I634" i="15"/>
  <c r="H634" i="15"/>
  <c r="K633" i="15"/>
  <c r="J633" i="15"/>
  <c r="I633" i="15"/>
  <c r="H633" i="15"/>
  <c r="K632" i="15"/>
  <c r="J632" i="15"/>
  <c r="I632" i="15"/>
  <c r="H632" i="15"/>
  <c r="K631" i="15"/>
  <c r="J631" i="15"/>
  <c r="I631" i="15"/>
  <c r="H631" i="15"/>
  <c r="K630" i="15"/>
  <c r="J630" i="15"/>
  <c r="I630" i="15"/>
  <c r="H630" i="15"/>
  <c r="K629" i="15"/>
  <c r="J629" i="15"/>
  <c r="I629" i="15"/>
  <c r="H629" i="15"/>
  <c r="K628" i="15"/>
  <c r="J628" i="15"/>
  <c r="I628" i="15"/>
  <c r="H628" i="15"/>
  <c r="K627" i="15"/>
  <c r="J627" i="15"/>
  <c r="I627" i="15"/>
  <c r="H627" i="15"/>
  <c r="K626" i="15"/>
  <c r="J626" i="15"/>
  <c r="I626" i="15"/>
  <c r="H626" i="15"/>
  <c r="K625" i="15"/>
  <c r="J625" i="15"/>
  <c r="I625" i="15"/>
  <c r="H625" i="15"/>
  <c r="K624" i="15"/>
  <c r="J624" i="15"/>
  <c r="I624" i="15"/>
  <c r="H624" i="15"/>
  <c r="K623" i="15"/>
  <c r="J623" i="15"/>
  <c r="I623" i="15"/>
  <c r="H623" i="15"/>
  <c r="K622" i="15"/>
  <c r="J622" i="15"/>
  <c r="I622" i="15"/>
  <c r="H622" i="15"/>
  <c r="K621" i="15"/>
  <c r="J621" i="15"/>
  <c r="I621" i="15"/>
  <c r="H621" i="15"/>
  <c r="K620" i="15"/>
  <c r="J620" i="15"/>
  <c r="I620" i="15"/>
  <c r="H620" i="15"/>
  <c r="K619" i="15"/>
  <c r="J619" i="15"/>
  <c r="I619" i="15"/>
  <c r="H619" i="15"/>
  <c r="K618" i="15"/>
  <c r="J618" i="15"/>
  <c r="I618" i="15"/>
  <c r="H618" i="15"/>
  <c r="K617" i="15"/>
  <c r="J617" i="15"/>
  <c r="I617" i="15"/>
  <c r="H617" i="15"/>
  <c r="K616" i="15"/>
  <c r="J616" i="15"/>
  <c r="I616" i="15"/>
  <c r="H616" i="15"/>
  <c r="K615" i="15"/>
  <c r="J615" i="15"/>
  <c r="I615" i="15"/>
  <c r="H615" i="15"/>
  <c r="K614" i="15"/>
  <c r="J614" i="15"/>
  <c r="I614" i="15"/>
  <c r="H614" i="15"/>
  <c r="K613" i="15"/>
  <c r="J613" i="15"/>
  <c r="I613" i="15"/>
  <c r="H613" i="15"/>
  <c r="K612" i="15"/>
  <c r="J612" i="15"/>
  <c r="I612" i="15"/>
  <c r="H612" i="15"/>
  <c r="K611" i="15"/>
  <c r="J611" i="15"/>
  <c r="I611" i="15"/>
  <c r="H611" i="15"/>
  <c r="K610" i="15"/>
  <c r="J610" i="15"/>
  <c r="I610" i="15"/>
  <c r="H610" i="15"/>
  <c r="K609" i="15"/>
  <c r="J609" i="15"/>
  <c r="I609" i="15"/>
  <c r="H609" i="15"/>
  <c r="K608" i="15"/>
  <c r="J608" i="15"/>
  <c r="I608" i="15"/>
  <c r="H608" i="15"/>
  <c r="K607" i="15"/>
  <c r="J607" i="15"/>
  <c r="I607" i="15"/>
  <c r="H607" i="15"/>
  <c r="K606" i="15"/>
  <c r="J606" i="15"/>
  <c r="I606" i="15"/>
  <c r="H606" i="15"/>
  <c r="K605" i="15"/>
  <c r="J605" i="15"/>
  <c r="I605" i="15"/>
  <c r="H605" i="15"/>
  <c r="K604" i="15"/>
  <c r="J604" i="15"/>
  <c r="I604" i="15"/>
  <c r="H604" i="15"/>
  <c r="K603" i="15"/>
  <c r="J603" i="15"/>
  <c r="I603" i="15"/>
  <c r="H603" i="15"/>
  <c r="K602" i="15"/>
  <c r="J602" i="15"/>
  <c r="I602" i="15"/>
  <c r="H602" i="15"/>
  <c r="K601" i="15"/>
  <c r="J601" i="15"/>
  <c r="I601" i="15"/>
  <c r="H601" i="15"/>
  <c r="K600" i="15"/>
  <c r="J600" i="15"/>
  <c r="I600" i="15"/>
  <c r="H600" i="15"/>
  <c r="K599" i="15"/>
  <c r="J599" i="15"/>
  <c r="I599" i="15"/>
  <c r="H599" i="15"/>
  <c r="K598" i="15"/>
  <c r="J598" i="15"/>
  <c r="I598" i="15"/>
  <c r="H598" i="15"/>
  <c r="K597" i="15"/>
  <c r="J597" i="15"/>
  <c r="I597" i="15"/>
  <c r="H597" i="15"/>
  <c r="K596" i="15"/>
  <c r="J596" i="15"/>
  <c r="I596" i="15"/>
  <c r="H596" i="15"/>
  <c r="K595" i="15"/>
  <c r="J595" i="15"/>
  <c r="I595" i="15"/>
  <c r="H595" i="15"/>
  <c r="K594" i="15"/>
  <c r="J594" i="15"/>
  <c r="I594" i="15"/>
  <c r="H594" i="15"/>
  <c r="K593" i="15"/>
  <c r="J593" i="15"/>
  <c r="I593" i="15"/>
  <c r="H593" i="15"/>
  <c r="K592" i="15"/>
  <c r="J592" i="15"/>
  <c r="I592" i="15"/>
  <c r="H592" i="15"/>
  <c r="K591" i="15"/>
  <c r="J591" i="15"/>
  <c r="I591" i="15"/>
  <c r="H591" i="15"/>
  <c r="K590" i="15"/>
  <c r="J590" i="15"/>
  <c r="I590" i="15"/>
  <c r="H590" i="15"/>
  <c r="K589" i="15"/>
  <c r="J589" i="15"/>
  <c r="I589" i="15"/>
  <c r="H589" i="15"/>
  <c r="K588" i="15"/>
  <c r="J588" i="15"/>
  <c r="I588" i="15"/>
  <c r="H588" i="15"/>
  <c r="K587" i="15"/>
  <c r="J587" i="15"/>
  <c r="I587" i="15"/>
  <c r="H587" i="15"/>
  <c r="K586" i="15"/>
  <c r="J586" i="15"/>
  <c r="I586" i="15"/>
  <c r="H586" i="15"/>
  <c r="K585" i="15"/>
  <c r="J585" i="15"/>
  <c r="I585" i="15"/>
  <c r="H585" i="15"/>
  <c r="K584" i="15"/>
  <c r="J584" i="15"/>
  <c r="I584" i="15"/>
  <c r="H584" i="15"/>
  <c r="K583" i="15"/>
  <c r="J583" i="15"/>
  <c r="I583" i="15"/>
  <c r="H583" i="15"/>
  <c r="K582" i="15"/>
  <c r="J582" i="15"/>
  <c r="I582" i="15"/>
  <c r="H582" i="15"/>
  <c r="K581" i="15"/>
  <c r="J581" i="15"/>
  <c r="I581" i="15"/>
  <c r="H581" i="15"/>
  <c r="K580" i="15"/>
  <c r="J580" i="15"/>
  <c r="I580" i="15"/>
  <c r="H580" i="15"/>
  <c r="K579" i="15"/>
  <c r="J579" i="15"/>
  <c r="I579" i="15"/>
  <c r="H579" i="15"/>
  <c r="K578" i="15"/>
  <c r="J578" i="15"/>
  <c r="I578" i="15"/>
  <c r="H578" i="15"/>
  <c r="K577" i="15"/>
  <c r="J577" i="15"/>
  <c r="I577" i="15"/>
  <c r="H577" i="15"/>
  <c r="K576" i="15"/>
  <c r="J576" i="15"/>
  <c r="I576" i="15"/>
  <c r="H576" i="15"/>
  <c r="K575" i="15"/>
  <c r="J575" i="15"/>
  <c r="I575" i="15"/>
  <c r="H575" i="15"/>
  <c r="K574" i="15"/>
  <c r="J574" i="15"/>
  <c r="I574" i="15"/>
  <c r="H574" i="15"/>
  <c r="K573" i="15"/>
  <c r="J573" i="15"/>
  <c r="I573" i="15"/>
  <c r="H573" i="15"/>
  <c r="K572" i="15"/>
  <c r="J572" i="15"/>
  <c r="I572" i="15"/>
  <c r="H572" i="15"/>
  <c r="K571" i="15"/>
  <c r="J571" i="15"/>
  <c r="I571" i="15"/>
  <c r="H571" i="15"/>
  <c r="K570" i="15"/>
  <c r="J570" i="15"/>
  <c r="I570" i="15"/>
  <c r="H570" i="15"/>
  <c r="K569" i="15"/>
  <c r="J569" i="15"/>
  <c r="I569" i="15"/>
  <c r="H569" i="15"/>
  <c r="K568" i="15"/>
  <c r="J568" i="15"/>
  <c r="I568" i="15"/>
  <c r="H568" i="15"/>
  <c r="K567" i="15"/>
  <c r="J567" i="15"/>
  <c r="I567" i="15"/>
  <c r="H567" i="15"/>
  <c r="K566" i="15"/>
  <c r="J566" i="15"/>
  <c r="I566" i="15"/>
  <c r="H566" i="15"/>
  <c r="K565" i="15"/>
  <c r="J565" i="15"/>
  <c r="I565" i="15"/>
  <c r="H565" i="15"/>
  <c r="K564" i="15"/>
  <c r="J564" i="15"/>
  <c r="I564" i="15"/>
  <c r="H564" i="15"/>
  <c r="K563" i="15"/>
  <c r="J563" i="15"/>
  <c r="I563" i="15"/>
  <c r="H563" i="15"/>
  <c r="K562" i="15"/>
  <c r="J562" i="15"/>
  <c r="I562" i="15"/>
  <c r="H562" i="15"/>
  <c r="K561" i="15"/>
  <c r="J561" i="15"/>
  <c r="I561" i="15"/>
  <c r="H561" i="15"/>
  <c r="K560" i="15"/>
  <c r="J560" i="15"/>
  <c r="I560" i="15"/>
  <c r="H560" i="15"/>
  <c r="K559" i="15"/>
  <c r="J559" i="15"/>
  <c r="I559" i="15"/>
  <c r="H559" i="15"/>
  <c r="K558" i="15"/>
  <c r="J558" i="15"/>
  <c r="I558" i="15"/>
  <c r="H558" i="15"/>
  <c r="K557" i="15"/>
  <c r="J557" i="15"/>
  <c r="I557" i="15"/>
  <c r="H557" i="15"/>
  <c r="K556" i="15"/>
  <c r="J556" i="15"/>
  <c r="I556" i="15"/>
  <c r="H556" i="15"/>
  <c r="K555" i="15"/>
  <c r="J555" i="15"/>
  <c r="I555" i="15"/>
  <c r="H555" i="15"/>
  <c r="K554" i="15"/>
  <c r="J554" i="15"/>
  <c r="I554" i="15"/>
  <c r="H554" i="15"/>
  <c r="K553" i="15"/>
  <c r="J553" i="15"/>
  <c r="I553" i="15"/>
  <c r="H553" i="15"/>
  <c r="K552" i="15"/>
  <c r="J552" i="15"/>
  <c r="I552" i="15"/>
  <c r="H552" i="15"/>
  <c r="K551" i="15"/>
  <c r="J551" i="15"/>
  <c r="I551" i="15"/>
  <c r="H551" i="15"/>
  <c r="K550" i="15"/>
  <c r="J550" i="15"/>
  <c r="I550" i="15"/>
  <c r="H550" i="15"/>
  <c r="K549" i="15"/>
  <c r="J549" i="15"/>
  <c r="I549" i="15"/>
  <c r="H549" i="15"/>
  <c r="K548" i="15"/>
  <c r="J548" i="15"/>
  <c r="I548" i="15"/>
  <c r="H548" i="15"/>
  <c r="K547" i="15"/>
  <c r="J547" i="15"/>
  <c r="I547" i="15"/>
  <c r="H547" i="15"/>
  <c r="K546" i="15"/>
  <c r="J546" i="15"/>
  <c r="I546" i="15"/>
  <c r="H546" i="15"/>
  <c r="K545" i="15"/>
  <c r="J545" i="15"/>
  <c r="I545" i="15"/>
  <c r="H545" i="15"/>
  <c r="K544" i="15"/>
  <c r="J544" i="15"/>
  <c r="I544" i="15"/>
  <c r="H544" i="15"/>
  <c r="K543" i="15"/>
  <c r="J543" i="15"/>
  <c r="I543" i="15"/>
  <c r="H543" i="15"/>
  <c r="K542" i="15"/>
  <c r="J542" i="15"/>
  <c r="I542" i="15"/>
  <c r="H542" i="15"/>
  <c r="K541" i="15"/>
  <c r="J541" i="15"/>
  <c r="I541" i="15"/>
  <c r="H541" i="15"/>
  <c r="K540" i="15"/>
  <c r="J540" i="15"/>
  <c r="I540" i="15"/>
  <c r="H540" i="15"/>
  <c r="K539" i="15"/>
  <c r="J539" i="15"/>
  <c r="I539" i="15"/>
  <c r="H539" i="15"/>
  <c r="K538" i="15"/>
  <c r="J538" i="15"/>
  <c r="I538" i="15"/>
  <c r="H538" i="15"/>
  <c r="K537" i="15"/>
  <c r="J537" i="15"/>
  <c r="I537" i="15"/>
  <c r="H537" i="15"/>
  <c r="K536" i="15"/>
  <c r="J536" i="15"/>
  <c r="I536" i="15"/>
  <c r="H536" i="15"/>
  <c r="K535" i="15"/>
  <c r="J535" i="15"/>
  <c r="I535" i="15"/>
  <c r="H535" i="15"/>
  <c r="K534" i="15"/>
  <c r="J534" i="15"/>
  <c r="I534" i="15"/>
  <c r="H534" i="15"/>
  <c r="K533" i="15"/>
  <c r="J533" i="15"/>
  <c r="I533" i="15"/>
  <c r="H533" i="15"/>
  <c r="K532" i="15"/>
  <c r="J532" i="15"/>
  <c r="I532" i="15"/>
  <c r="H532" i="15"/>
  <c r="K531" i="15"/>
  <c r="J531" i="15"/>
  <c r="I531" i="15"/>
  <c r="H531" i="15"/>
  <c r="K530" i="15"/>
  <c r="J530" i="15"/>
  <c r="I530" i="15"/>
  <c r="H530" i="15"/>
  <c r="K529" i="15"/>
  <c r="J529" i="15"/>
  <c r="I529" i="15"/>
  <c r="H529" i="15"/>
  <c r="K528" i="15"/>
  <c r="J528" i="15"/>
  <c r="I528" i="15"/>
  <c r="H528" i="15"/>
  <c r="K527" i="15"/>
  <c r="J527" i="15"/>
  <c r="I527" i="15"/>
  <c r="H527" i="15"/>
  <c r="K526" i="15"/>
  <c r="J526" i="15"/>
  <c r="I526" i="15"/>
  <c r="H526" i="15"/>
  <c r="K525" i="15"/>
  <c r="J525" i="15"/>
  <c r="I525" i="15"/>
  <c r="H525" i="15"/>
  <c r="K524" i="15"/>
  <c r="J524" i="15"/>
  <c r="I524" i="15"/>
  <c r="H524" i="15"/>
  <c r="K523" i="15"/>
  <c r="J523" i="15"/>
  <c r="I523" i="15"/>
  <c r="H523" i="15"/>
  <c r="K522" i="15"/>
  <c r="J522" i="15"/>
  <c r="I522" i="15"/>
  <c r="H522" i="15"/>
  <c r="K521" i="15"/>
  <c r="J521" i="15"/>
  <c r="I521" i="15"/>
  <c r="H521" i="15"/>
  <c r="K520" i="15"/>
  <c r="J520" i="15"/>
  <c r="I520" i="15"/>
  <c r="H520" i="15"/>
  <c r="K519" i="15"/>
  <c r="J519" i="15"/>
  <c r="I519" i="15"/>
  <c r="H519" i="15"/>
  <c r="K518" i="15"/>
  <c r="J518" i="15"/>
  <c r="I518" i="15"/>
  <c r="H518" i="15"/>
  <c r="K517" i="15"/>
  <c r="J517" i="15"/>
  <c r="I517" i="15"/>
  <c r="H517" i="15"/>
  <c r="K516" i="15"/>
  <c r="J516" i="15"/>
  <c r="I516" i="15"/>
  <c r="H516" i="15"/>
  <c r="K515" i="15"/>
  <c r="J515" i="15"/>
  <c r="I515" i="15"/>
  <c r="H515" i="15"/>
  <c r="K514" i="15"/>
  <c r="J514" i="15"/>
  <c r="I514" i="15"/>
  <c r="H514" i="15"/>
  <c r="K513" i="15"/>
  <c r="J513" i="15"/>
  <c r="I513" i="15"/>
  <c r="H513" i="15"/>
  <c r="K512" i="15"/>
  <c r="J512" i="15"/>
  <c r="I512" i="15"/>
  <c r="H512" i="15"/>
  <c r="K511" i="15"/>
  <c r="J511" i="15"/>
  <c r="I511" i="15"/>
  <c r="H511" i="15"/>
  <c r="K510" i="15"/>
  <c r="J510" i="15"/>
  <c r="I510" i="15"/>
  <c r="H510" i="15"/>
  <c r="K509" i="15"/>
  <c r="J509" i="15"/>
  <c r="I509" i="15"/>
  <c r="H509" i="15"/>
  <c r="K508" i="15"/>
  <c r="J508" i="15"/>
  <c r="I508" i="15"/>
  <c r="H508" i="15"/>
  <c r="K507" i="15"/>
  <c r="J507" i="15"/>
  <c r="I507" i="15"/>
  <c r="H507" i="15"/>
  <c r="K506" i="15"/>
  <c r="J506" i="15"/>
  <c r="I506" i="15"/>
  <c r="H506" i="15"/>
  <c r="K505" i="15"/>
  <c r="J505" i="15"/>
  <c r="I505" i="15"/>
  <c r="H505" i="15"/>
  <c r="K504" i="15"/>
  <c r="J504" i="15"/>
  <c r="I504" i="15"/>
  <c r="H504" i="15"/>
  <c r="K503" i="15"/>
  <c r="J503" i="15"/>
  <c r="I503" i="15"/>
  <c r="H503" i="15"/>
  <c r="K502" i="15"/>
  <c r="J502" i="15"/>
  <c r="I502" i="15"/>
  <c r="H502" i="15"/>
  <c r="K501" i="15"/>
  <c r="J501" i="15"/>
  <c r="I501" i="15"/>
  <c r="H501" i="15"/>
  <c r="K500" i="15"/>
  <c r="J500" i="15"/>
  <c r="I500" i="15"/>
  <c r="H500" i="15"/>
  <c r="K499" i="15"/>
  <c r="J499" i="15"/>
  <c r="I499" i="15"/>
  <c r="H499" i="15"/>
  <c r="K498" i="15"/>
  <c r="J498" i="15"/>
  <c r="I498" i="15"/>
  <c r="H498" i="15"/>
  <c r="K497" i="15"/>
  <c r="J497" i="15"/>
  <c r="I497" i="15"/>
  <c r="H497" i="15"/>
  <c r="K496" i="15"/>
  <c r="J496" i="15"/>
  <c r="I496" i="15"/>
  <c r="H496" i="15"/>
  <c r="K495" i="15"/>
  <c r="J495" i="15"/>
  <c r="I495" i="15"/>
  <c r="H495" i="15"/>
  <c r="K494" i="15"/>
  <c r="J494" i="15"/>
  <c r="I494" i="15"/>
  <c r="H494" i="15"/>
  <c r="K493" i="15"/>
  <c r="J493" i="15"/>
  <c r="I493" i="15"/>
  <c r="H493" i="15"/>
  <c r="K492" i="15"/>
  <c r="J492" i="15"/>
  <c r="I492" i="15"/>
  <c r="H492" i="15"/>
  <c r="K491" i="15"/>
  <c r="J491" i="15"/>
  <c r="I491" i="15"/>
  <c r="H491" i="15"/>
  <c r="K490" i="15"/>
  <c r="J490" i="15"/>
  <c r="I490" i="15"/>
  <c r="H490" i="15"/>
  <c r="K489" i="15"/>
  <c r="J489" i="15"/>
  <c r="I489" i="15"/>
  <c r="H489" i="15"/>
  <c r="K488" i="15"/>
  <c r="J488" i="15"/>
  <c r="I488" i="15"/>
  <c r="H488" i="15"/>
  <c r="K487" i="15"/>
  <c r="J487" i="15"/>
  <c r="I487" i="15"/>
  <c r="H487" i="15"/>
  <c r="K486" i="15"/>
  <c r="J486" i="15"/>
  <c r="I486" i="15"/>
  <c r="H486" i="15"/>
  <c r="K485" i="15"/>
  <c r="J485" i="15"/>
  <c r="I485" i="15"/>
  <c r="H485" i="15"/>
  <c r="K484" i="15"/>
  <c r="J484" i="15"/>
  <c r="I484" i="15"/>
  <c r="H484" i="15"/>
  <c r="K483" i="15"/>
  <c r="J483" i="15"/>
  <c r="I483" i="15"/>
  <c r="H483" i="15"/>
  <c r="K482" i="15"/>
  <c r="J482" i="15"/>
  <c r="I482" i="15"/>
  <c r="H482" i="15"/>
  <c r="K481" i="15"/>
  <c r="J481" i="15"/>
  <c r="I481" i="15"/>
  <c r="H481" i="15"/>
  <c r="K480" i="15"/>
  <c r="J480" i="15"/>
  <c r="I480" i="15"/>
  <c r="H480" i="15"/>
  <c r="K479" i="15"/>
  <c r="J479" i="15"/>
  <c r="I479" i="15"/>
  <c r="H479" i="15"/>
  <c r="K478" i="15"/>
  <c r="J478" i="15"/>
  <c r="I478" i="15"/>
  <c r="H478" i="15"/>
  <c r="K477" i="15"/>
  <c r="J477" i="15"/>
  <c r="I477" i="15"/>
  <c r="H477" i="15"/>
  <c r="K476" i="15"/>
  <c r="J476" i="15"/>
  <c r="I476" i="15"/>
  <c r="H476" i="15"/>
  <c r="K475" i="15"/>
  <c r="J475" i="15"/>
  <c r="I475" i="15"/>
  <c r="H475" i="15"/>
  <c r="H474" i="15"/>
  <c r="L474" i="15" s="1"/>
  <c r="K473" i="15"/>
  <c r="J473" i="15"/>
  <c r="I473" i="15"/>
  <c r="H473" i="15"/>
  <c r="K472" i="15"/>
  <c r="J472" i="15"/>
  <c r="I472" i="15"/>
  <c r="H472" i="15"/>
  <c r="K471" i="15"/>
  <c r="J471" i="15"/>
  <c r="I471" i="15"/>
  <c r="H471" i="15"/>
  <c r="K470" i="15"/>
  <c r="J470" i="15"/>
  <c r="I470" i="15"/>
  <c r="H470" i="15"/>
  <c r="K469" i="15"/>
  <c r="J469" i="15"/>
  <c r="I469" i="15"/>
  <c r="H469" i="15"/>
  <c r="K468" i="15"/>
  <c r="J468" i="15"/>
  <c r="I468" i="15"/>
  <c r="H468" i="15"/>
  <c r="K467" i="15"/>
  <c r="J467" i="15"/>
  <c r="I467" i="15"/>
  <c r="H467" i="15"/>
  <c r="K466" i="15"/>
  <c r="J466" i="15"/>
  <c r="I466" i="15"/>
  <c r="H466" i="15"/>
  <c r="K465" i="15"/>
  <c r="J465" i="15"/>
  <c r="I465" i="15"/>
  <c r="H465" i="15"/>
  <c r="K464" i="15"/>
  <c r="J464" i="15"/>
  <c r="I464" i="15"/>
  <c r="H464" i="15"/>
  <c r="K463" i="15"/>
  <c r="J463" i="15"/>
  <c r="I463" i="15"/>
  <c r="H463" i="15"/>
  <c r="K462" i="15"/>
  <c r="J462" i="15"/>
  <c r="I462" i="15"/>
  <c r="H462" i="15"/>
  <c r="K461" i="15"/>
  <c r="J461" i="15"/>
  <c r="I461" i="15"/>
  <c r="H461" i="15"/>
  <c r="K460" i="15"/>
  <c r="J460" i="15"/>
  <c r="I460" i="15"/>
  <c r="H460" i="15"/>
  <c r="K459" i="15"/>
  <c r="J459" i="15"/>
  <c r="I459" i="15"/>
  <c r="H459" i="15"/>
  <c r="K458" i="15"/>
  <c r="J458" i="15"/>
  <c r="I458" i="15"/>
  <c r="H458" i="15"/>
  <c r="K457" i="15"/>
  <c r="J457" i="15"/>
  <c r="I457" i="15"/>
  <c r="H457" i="15"/>
  <c r="K456" i="15"/>
  <c r="J456" i="15"/>
  <c r="I456" i="15"/>
  <c r="H456" i="15"/>
  <c r="K455" i="15"/>
  <c r="J455" i="15"/>
  <c r="I455" i="15"/>
  <c r="H455" i="15"/>
  <c r="K454" i="15"/>
  <c r="J454" i="15"/>
  <c r="I454" i="15"/>
  <c r="H454" i="15"/>
  <c r="K453" i="15"/>
  <c r="J453" i="15"/>
  <c r="I453" i="15"/>
  <c r="H453" i="15"/>
  <c r="K452" i="15"/>
  <c r="J452" i="15"/>
  <c r="I452" i="15"/>
  <c r="H452" i="15"/>
  <c r="K451" i="15"/>
  <c r="J451" i="15"/>
  <c r="I451" i="15"/>
  <c r="H451" i="15"/>
  <c r="K450" i="15"/>
  <c r="J450" i="15"/>
  <c r="I450" i="15"/>
  <c r="H450" i="15"/>
  <c r="K449" i="15"/>
  <c r="J449" i="15"/>
  <c r="I449" i="15"/>
  <c r="H449" i="15"/>
  <c r="K448" i="15"/>
  <c r="J448" i="15"/>
  <c r="I448" i="15"/>
  <c r="H448" i="15"/>
  <c r="K447" i="15"/>
  <c r="J447" i="15"/>
  <c r="I447" i="15"/>
  <c r="H447" i="15"/>
  <c r="K446" i="15"/>
  <c r="J446" i="15"/>
  <c r="I446" i="15"/>
  <c r="H446" i="15"/>
  <c r="K445" i="15"/>
  <c r="J445" i="15"/>
  <c r="I445" i="15"/>
  <c r="H445" i="15"/>
  <c r="K444" i="15"/>
  <c r="J444" i="15"/>
  <c r="I444" i="15"/>
  <c r="H444" i="15"/>
  <c r="K443" i="15"/>
  <c r="J443" i="15"/>
  <c r="I443" i="15"/>
  <c r="H443" i="15"/>
  <c r="K442" i="15"/>
  <c r="J442" i="15"/>
  <c r="I442" i="15"/>
  <c r="H442" i="15"/>
  <c r="K441" i="15"/>
  <c r="J441" i="15"/>
  <c r="I441" i="15"/>
  <c r="H441" i="15"/>
  <c r="K440" i="15"/>
  <c r="J440" i="15"/>
  <c r="I440" i="15"/>
  <c r="H440" i="15"/>
  <c r="K439" i="15"/>
  <c r="J439" i="15"/>
  <c r="I439" i="15"/>
  <c r="H439" i="15"/>
  <c r="K438" i="15"/>
  <c r="J438" i="15"/>
  <c r="I438" i="15"/>
  <c r="H438" i="15"/>
  <c r="K437" i="15"/>
  <c r="J437" i="15"/>
  <c r="I437" i="15"/>
  <c r="H437" i="15"/>
  <c r="K436" i="15"/>
  <c r="J436" i="15"/>
  <c r="I436" i="15"/>
  <c r="H436" i="15"/>
  <c r="K435" i="15"/>
  <c r="J435" i="15"/>
  <c r="I435" i="15"/>
  <c r="H435" i="15"/>
  <c r="K434" i="15"/>
  <c r="J434" i="15"/>
  <c r="I434" i="15"/>
  <c r="H434" i="15"/>
  <c r="K433" i="15"/>
  <c r="J433" i="15"/>
  <c r="I433" i="15"/>
  <c r="H433" i="15"/>
  <c r="K432" i="15"/>
  <c r="J432" i="15"/>
  <c r="I432" i="15"/>
  <c r="H432" i="15"/>
  <c r="K431" i="15"/>
  <c r="J431" i="15"/>
  <c r="I431" i="15"/>
  <c r="H431" i="15"/>
  <c r="K430" i="15"/>
  <c r="J430" i="15"/>
  <c r="I430" i="15"/>
  <c r="H430" i="15"/>
  <c r="K429" i="15"/>
  <c r="J429" i="15"/>
  <c r="I429" i="15"/>
  <c r="H429" i="15"/>
  <c r="K428" i="15"/>
  <c r="J428" i="15"/>
  <c r="I428" i="15"/>
  <c r="H428" i="15"/>
  <c r="K427" i="15"/>
  <c r="J427" i="15"/>
  <c r="I427" i="15"/>
  <c r="H427" i="15"/>
  <c r="K426" i="15"/>
  <c r="J426" i="15"/>
  <c r="I426" i="15"/>
  <c r="H426" i="15"/>
  <c r="K425" i="15"/>
  <c r="J425" i="15"/>
  <c r="I425" i="15"/>
  <c r="H425" i="15"/>
  <c r="K424" i="15"/>
  <c r="J424" i="15"/>
  <c r="I424" i="15"/>
  <c r="H424" i="15"/>
  <c r="K423" i="15"/>
  <c r="J423" i="15"/>
  <c r="I423" i="15"/>
  <c r="H423" i="15"/>
  <c r="K422" i="15"/>
  <c r="J422" i="15"/>
  <c r="I422" i="15"/>
  <c r="H422" i="15"/>
  <c r="K421" i="15"/>
  <c r="J421" i="15"/>
  <c r="I421" i="15"/>
  <c r="H421" i="15"/>
  <c r="K420" i="15"/>
  <c r="J420" i="15"/>
  <c r="I420" i="15"/>
  <c r="H420" i="15"/>
  <c r="K419" i="15"/>
  <c r="J419" i="15"/>
  <c r="I419" i="15"/>
  <c r="H419" i="15"/>
  <c r="K418" i="15"/>
  <c r="J418" i="15"/>
  <c r="I418" i="15"/>
  <c r="H418" i="15"/>
  <c r="K417" i="15"/>
  <c r="J417" i="15"/>
  <c r="I417" i="15"/>
  <c r="H417" i="15"/>
  <c r="H416" i="15"/>
  <c r="L416" i="15" s="1"/>
  <c r="H415" i="15"/>
  <c r="L415" i="15" s="1"/>
  <c r="K414" i="15"/>
  <c r="J414" i="15"/>
  <c r="I414" i="15"/>
  <c r="H414" i="15"/>
  <c r="K413" i="15"/>
  <c r="J413" i="15"/>
  <c r="I413" i="15"/>
  <c r="H413" i="15"/>
  <c r="K412" i="15"/>
  <c r="J412" i="15"/>
  <c r="I412" i="15"/>
  <c r="H412" i="15"/>
  <c r="K411" i="15"/>
  <c r="J411" i="15"/>
  <c r="I411" i="15"/>
  <c r="H411" i="15"/>
  <c r="K410" i="15"/>
  <c r="J410" i="15"/>
  <c r="I410" i="15"/>
  <c r="H410" i="15"/>
  <c r="K409" i="15"/>
  <c r="J409" i="15"/>
  <c r="I409" i="15"/>
  <c r="H409" i="15"/>
  <c r="K408" i="15"/>
  <c r="J408" i="15"/>
  <c r="I408" i="15"/>
  <c r="H408" i="15"/>
  <c r="K407" i="15"/>
  <c r="J407" i="15"/>
  <c r="I407" i="15"/>
  <c r="H407" i="15"/>
  <c r="K406" i="15"/>
  <c r="J406" i="15"/>
  <c r="I406" i="15"/>
  <c r="H406" i="15"/>
  <c r="K405" i="15"/>
  <c r="J405" i="15"/>
  <c r="I405" i="15"/>
  <c r="H405" i="15"/>
  <c r="K404" i="15"/>
  <c r="J404" i="15"/>
  <c r="I404" i="15"/>
  <c r="H404" i="15"/>
  <c r="K403" i="15"/>
  <c r="J403" i="15"/>
  <c r="I403" i="15"/>
  <c r="H403" i="15"/>
  <c r="K402" i="15"/>
  <c r="J402" i="15"/>
  <c r="I402" i="15"/>
  <c r="H402" i="15"/>
  <c r="K401" i="15"/>
  <c r="J401" i="15"/>
  <c r="I401" i="15"/>
  <c r="H401" i="15"/>
  <c r="K400" i="15"/>
  <c r="J400" i="15"/>
  <c r="I400" i="15"/>
  <c r="H400" i="15"/>
  <c r="K399" i="15"/>
  <c r="J399" i="15"/>
  <c r="I399" i="15"/>
  <c r="H399" i="15"/>
  <c r="K398" i="15"/>
  <c r="J398" i="15"/>
  <c r="I398" i="15"/>
  <c r="H398" i="15"/>
  <c r="K397" i="15"/>
  <c r="J397" i="15"/>
  <c r="I397" i="15"/>
  <c r="H397" i="15"/>
  <c r="K396" i="15"/>
  <c r="J396" i="15"/>
  <c r="I396" i="15"/>
  <c r="H396" i="15"/>
  <c r="K395" i="15"/>
  <c r="J395" i="15"/>
  <c r="I395" i="15"/>
  <c r="H395" i="15"/>
  <c r="K394" i="15"/>
  <c r="J394" i="15"/>
  <c r="I394" i="15"/>
  <c r="H394" i="15"/>
  <c r="K393" i="15"/>
  <c r="J393" i="15"/>
  <c r="I393" i="15"/>
  <c r="H393" i="15"/>
  <c r="K392" i="15"/>
  <c r="J392" i="15"/>
  <c r="I392" i="15"/>
  <c r="H392" i="15"/>
  <c r="K391" i="15"/>
  <c r="J391" i="15"/>
  <c r="I391" i="15"/>
  <c r="H391" i="15"/>
  <c r="K390" i="15"/>
  <c r="J390" i="15"/>
  <c r="I390" i="15"/>
  <c r="H390" i="15"/>
  <c r="K389" i="15"/>
  <c r="J389" i="15"/>
  <c r="I389" i="15"/>
  <c r="H389" i="15"/>
  <c r="K388" i="15"/>
  <c r="J388" i="15"/>
  <c r="I388" i="15"/>
  <c r="H388" i="15"/>
  <c r="K387" i="15"/>
  <c r="J387" i="15"/>
  <c r="I387" i="15"/>
  <c r="H387" i="15"/>
  <c r="K386" i="15"/>
  <c r="J386" i="15"/>
  <c r="I386" i="15"/>
  <c r="H386" i="15"/>
  <c r="K385" i="15"/>
  <c r="J385" i="15"/>
  <c r="I385" i="15"/>
  <c r="H385" i="15"/>
  <c r="K384" i="15"/>
  <c r="J384" i="15"/>
  <c r="I384" i="15"/>
  <c r="H384" i="15"/>
  <c r="K383" i="15"/>
  <c r="J383" i="15"/>
  <c r="I383" i="15"/>
  <c r="H383" i="15"/>
  <c r="K382" i="15"/>
  <c r="J382" i="15"/>
  <c r="I382" i="15"/>
  <c r="H382" i="15"/>
  <c r="K381" i="15"/>
  <c r="J381" i="15"/>
  <c r="I381" i="15"/>
  <c r="H381" i="15"/>
  <c r="K380" i="15"/>
  <c r="J380" i="15"/>
  <c r="I380" i="15"/>
  <c r="H380" i="15"/>
  <c r="K379" i="15"/>
  <c r="J379" i="15"/>
  <c r="I379" i="15"/>
  <c r="H379" i="15"/>
  <c r="K378" i="15"/>
  <c r="J378" i="15"/>
  <c r="I378" i="15"/>
  <c r="H378" i="15"/>
  <c r="K377" i="15"/>
  <c r="J377" i="15"/>
  <c r="I377" i="15"/>
  <c r="H377" i="15"/>
  <c r="K376" i="15"/>
  <c r="J376" i="15"/>
  <c r="I376" i="15"/>
  <c r="H376" i="15"/>
  <c r="K375" i="15"/>
  <c r="J375" i="15"/>
  <c r="I375" i="15"/>
  <c r="H375" i="15"/>
  <c r="K374" i="15"/>
  <c r="J374" i="15"/>
  <c r="I374" i="15"/>
  <c r="H374" i="15"/>
  <c r="K373" i="15"/>
  <c r="J373" i="15"/>
  <c r="I373" i="15"/>
  <c r="H373" i="15"/>
  <c r="K372" i="15"/>
  <c r="J372" i="15"/>
  <c r="I372" i="15"/>
  <c r="H372" i="15"/>
  <c r="K371" i="15"/>
  <c r="J371" i="15"/>
  <c r="I371" i="15"/>
  <c r="H371" i="15"/>
  <c r="K370" i="15"/>
  <c r="J370" i="15"/>
  <c r="I370" i="15"/>
  <c r="H370" i="15"/>
  <c r="K369" i="15"/>
  <c r="J369" i="15"/>
  <c r="I369" i="15"/>
  <c r="H369" i="15"/>
  <c r="K368" i="15"/>
  <c r="J368" i="15"/>
  <c r="I368" i="15"/>
  <c r="H368" i="15"/>
  <c r="K367" i="15"/>
  <c r="J367" i="15"/>
  <c r="I367" i="15"/>
  <c r="H367" i="15"/>
  <c r="K366" i="15"/>
  <c r="J366" i="15"/>
  <c r="I366" i="15"/>
  <c r="H366" i="15"/>
  <c r="K365" i="15"/>
  <c r="J365" i="15"/>
  <c r="I365" i="15"/>
  <c r="H365" i="15"/>
  <c r="K364" i="15"/>
  <c r="J364" i="15"/>
  <c r="I364" i="15"/>
  <c r="H364" i="15"/>
  <c r="K363" i="15"/>
  <c r="J363" i="15"/>
  <c r="I363" i="15"/>
  <c r="H363" i="15"/>
  <c r="K362" i="15"/>
  <c r="J362" i="15"/>
  <c r="I362" i="15"/>
  <c r="H362" i="15"/>
  <c r="K361" i="15"/>
  <c r="J361" i="15"/>
  <c r="I361" i="15"/>
  <c r="H361" i="15"/>
  <c r="K360" i="15"/>
  <c r="J360" i="15"/>
  <c r="I360" i="15"/>
  <c r="H360" i="15"/>
  <c r="K359" i="15"/>
  <c r="J359" i="15"/>
  <c r="I359" i="15"/>
  <c r="H359" i="15"/>
  <c r="K358" i="15"/>
  <c r="J358" i="15"/>
  <c r="I358" i="15"/>
  <c r="H358" i="15"/>
  <c r="K357" i="15"/>
  <c r="J357" i="15"/>
  <c r="I357" i="15"/>
  <c r="H357" i="15"/>
  <c r="K356" i="15"/>
  <c r="J356" i="15"/>
  <c r="I356" i="15"/>
  <c r="H356" i="15"/>
  <c r="K355" i="15"/>
  <c r="J355" i="15"/>
  <c r="I355" i="15"/>
  <c r="H355" i="15"/>
  <c r="K354" i="15"/>
  <c r="J354" i="15"/>
  <c r="I354" i="15"/>
  <c r="H354" i="15"/>
  <c r="K353" i="15"/>
  <c r="J353" i="15"/>
  <c r="I353" i="15"/>
  <c r="H353" i="15"/>
  <c r="K352" i="15"/>
  <c r="J352" i="15"/>
  <c r="I352" i="15"/>
  <c r="H352" i="15"/>
  <c r="K351" i="15"/>
  <c r="J351" i="15"/>
  <c r="I351" i="15"/>
  <c r="H351" i="15"/>
  <c r="K350" i="15"/>
  <c r="J350" i="15"/>
  <c r="I350" i="15"/>
  <c r="H350" i="15"/>
  <c r="K349" i="15"/>
  <c r="J349" i="15"/>
  <c r="I349" i="15"/>
  <c r="H349" i="15"/>
  <c r="K348" i="15"/>
  <c r="J348" i="15"/>
  <c r="I348" i="15"/>
  <c r="H348" i="15"/>
  <c r="K347" i="15"/>
  <c r="J347" i="15"/>
  <c r="I347" i="15"/>
  <c r="H347" i="15"/>
  <c r="K346" i="15"/>
  <c r="J346" i="15"/>
  <c r="I346" i="15"/>
  <c r="H346" i="15"/>
  <c r="K345" i="15"/>
  <c r="J345" i="15"/>
  <c r="I345" i="15"/>
  <c r="H345" i="15"/>
  <c r="K344" i="15"/>
  <c r="J344" i="15"/>
  <c r="I344" i="15"/>
  <c r="H344" i="15"/>
  <c r="K343" i="15"/>
  <c r="J343" i="15"/>
  <c r="I343" i="15"/>
  <c r="H343" i="15"/>
  <c r="K342" i="15"/>
  <c r="J342" i="15"/>
  <c r="I342" i="15"/>
  <c r="H342" i="15"/>
  <c r="K666" i="15"/>
  <c r="J666" i="15"/>
  <c r="I666" i="15"/>
  <c r="H666" i="15"/>
  <c r="K665" i="15"/>
  <c r="J665" i="15"/>
  <c r="I665" i="15"/>
  <c r="H665" i="15"/>
  <c r="K664" i="15"/>
  <c r="J664" i="15"/>
  <c r="I664" i="15"/>
  <c r="H664" i="15"/>
  <c r="K663" i="15"/>
  <c r="J663" i="15"/>
  <c r="I663" i="15"/>
  <c r="H663" i="15"/>
  <c r="K662" i="15"/>
  <c r="J662" i="15"/>
  <c r="I662" i="15"/>
  <c r="H662" i="15"/>
  <c r="K661" i="15"/>
  <c r="J661" i="15"/>
  <c r="I661" i="15"/>
  <c r="H661" i="15"/>
  <c r="K660" i="15"/>
  <c r="J660" i="15"/>
  <c r="I660" i="15"/>
  <c r="H660" i="15"/>
  <c r="K659" i="15"/>
  <c r="J659" i="15"/>
  <c r="I659" i="15"/>
  <c r="H659" i="15"/>
  <c r="K658" i="15"/>
  <c r="J658" i="15"/>
  <c r="I658" i="15"/>
  <c r="H658" i="15"/>
  <c r="K657" i="15"/>
  <c r="J657" i="15"/>
  <c r="I657" i="15"/>
  <c r="H657" i="15"/>
  <c r="K656" i="15"/>
  <c r="J656" i="15"/>
  <c r="I656" i="15"/>
  <c r="H656" i="15"/>
  <c r="K655" i="15"/>
  <c r="J655" i="15"/>
  <c r="I655" i="15"/>
  <c r="H655" i="15"/>
  <c r="K654" i="15"/>
  <c r="J654" i="15"/>
  <c r="I654" i="15"/>
  <c r="H654" i="15"/>
  <c r="K653" i="15"/>
  <c r="J653" i="15"/>
  <c r="I653" i="15"/>
  <c r="H653" i="15"/>
  <c r="K652" i="15"/>
  <c r="J652" i="15"/>
  <c r="I652" i="15"/>
  <c r="H652" i="15"/>
  <c r="K651" i="15"/>
  <c r="J651" i="15"/>
  <c r="I651" i="15"/>
  <c r="H651" i="15"/>
  <c r="K650" i="15"/>
  <c r="J650" i="15"/>
  <c r="I650" i="15"/>
  <c r="H650" i="15"/>
  <c r="K649" i="15"/>
  <c r="J649" i="15"/>
  <c r="I649" i="15"/>
  <c r="H649" i="15"/>
  <c r="K648" i="15"/>
  <c r="J648" i="15"/>
  <c r="I648" i="15"/>
  <c r="H648" i="15"/>
  <c r="K647" i="15"/>
  <c r="J647" i="15"/>
  <c r="I647" i="15"/>
  <c r="H647" i="15"/>
  <c r="K646" i="15"/>
  <c r="J646" i="15"/>
  <c r="I646" i="15"/>
  <c r="H646" i="15"/>
  <c r="K645" i="15"/>
  <c r="J645" i="15"/>
  <c r="I645" i="15"/>
  <c r="H645" i="15"/>
  <c r="K644" i="15"/>
  <c r="J644" i="15"/>
  <c r="I644" i="15"/>
  <c r="H644" i="15"/>
  <c r="K643" i="15"/>
  <c r="J643" i="15"/>
  <c r="I643" i="15"/>
  <c r="H643" i="15"/>
  <c r="K642" i="15"/>
  <c r="J642" i="15"/>
  <c r="I642" i="15"/>
  <c r="H642" i="15"/>
  <c r="K641" i="15"/>
  <c r="J641" i="15"/>
  <c r="I641" i="15"/>
  <c r="H641" i="15"/>
  <c r="K1256" i="16" l="1"/>
  <c r="K1258" i="16"/>
  <c r="K1278" i="16"/>
  <c r="K1286" i="16"/>
  <c r="K1190" i="16"/>
  <c r="K1194" i="16"/>
  <c r="K1206" i="16"/>
  <c r="K1071" i="16"/>
  <c r="K1099" i="16"/>
  <c r="K1101" i="16"/>
  <c r="K1105" i="16"/>
  <c r="K1107" i="16"/>
  <c r="K1142" i="16"/>
  <c r="K1290" i="16"/>
  <c r="K1210" i="16"/>
  <c r="K1141" i="16"/>
  <c r="K1041" i="16"/>
  <c r="K956" i="16"/>
  <c r="K958" i="16"/>
  <c r="K966" i="16"/>
  <c r="K984" i="16"/>
  <c r="K986" i="16"/>
  <c r="K1030" i="16"/>
  <c r="K1038" i="16"/>
  <c r="K1042" i="16"/>
  <c r="K1046" i="16"/>
  <c r="K1054" i="16"/>
  <c r="K1058" i="16"/>
  <c r="K1066" i="16"/>
  <c r="K1068" i="16"/>
  <c r="K1070" i="16"/>
  <c r="K1126" i="16"/>
  <c r="K1130" i="16"/>
  <c r="K1157" i="16"/>
  <c r="K1205" i="16"/>
  <c r="K31" i="16"/>
  <c r="K39" i="16"/>
  <c r="K79" i="16"/>
  <c r="K87" i="16"/>
  <c r="K111" i="16"/>
  <c r="K119" i="16"/>
  <c r="K293" i="16"/>
  <c r="K297" i="16"/>
  <c r="K299" i="16"/>
  <c r="K309" i="16"/>
  <c r="K311" i="16"/>
  <c r="K333" i="16"/>
  <c r="K335" i="16"/>
  <c r="K337" i="16"/>
  <c r="K339" i="16"/>
  <c r="K341" i="16"/>
  <c r="K421" i="16"/>
  <c r="K505" i="16"/>
  <c r="K507" i="16"/>
  <c r="K509" i="16"/>
  <c r="K691" i="16"/>
  <c r="K793" i="16"/>
  <c r="K803" i="16"/>
  <c r="K805" i="16"/>
  <c r="K807" i="16"/>
  <c r="K809" i="16"/>
  <c r="K819" i="16"/>
  <c r="K843" i="16"/>
  <c r="K887" i="16"/>
  <c r="K941" i="16"/>
  <c r="K943" i="16"/>
  <c r="K951" i="16"/>
  <c r="K983" i="16"/>
  <c r="K987" i="16"/>
  <c r="K989" i="16"/>
  <c r="K999" i="16"/>
  <c r="K1015" i="16"/>
  <c r="K1019" i="16"/>
  <c r="K1031" i="16"/>
  <c r="K1109" i="16"/>
  <c r="K1115" i="16"/>
  <c r="K1117" i="16"/>
  <c r="K1121" i="16"/>
  <c r="K1123" i="16"/>
  <c r="K1125" i="16"/>
  <c r="K316" i="16"/>
  <c r="K320" i="16"/>
  <c r="K332" i="16"/>
  <c r="K336" i="16"/>
  <c r="K636" i="16"/>
  <c r="K640" i="16"/>
  <c r="K644" i="16"/>
  <c r="K652" i="16"/>
  <c r="K656" i="16"/>
  <c r="K660" i="16"/>
  <c r="K694" i="16"/>
  <c r="K788" i="16"/>
  <c r="K818" i="16"/>
  <c r="K834" i="16"/>
  <c r="K940" i="16"/>
  <c r="K569" i="16"/>
  <c r="K571" i="16"/>
  <c r="K573" i="16"/>
  <c r="K575" i="16"/>
  <c r="K577" i="16"/>
  <c r="K579" i="16"/>
  <c r="K581" i="16"/>
  <c r="K587" i="16"/>
  <c r="K589" i="16"/>
  <c r="K591" i="16"/>
  <c r="K593" i="16"/>
  <c r="K595" i="16"/>
  <c r="K597" i="16"/>
  <c r="K605" i="16"/>
  <c r="K607" i="16"/>
  <c r="K609" i="16"/>
  <c r="K613" i="16"/>
  <c r="K635" i="16"/>
  <c r="K637" i="16"/>
  <c r="K639" i="16"/>
  <c r="K641" i="16"/>
  <c r="K643" i="16"/>
  <c r="K645" i="16"/>
  <c r="K651" i="16"/>
  <c r="K653" i="16"/>
  <c r="K655" i="16"/>
  <c r="K657" i="16"/>
  <c r="K659" i="16"/>
  <c r="K661" i="16"/>
  <c r="K669" i="16"/>
  <c r="K671" i="16"/>
  <c r="K677" i="16"/>
  <c r="K1035" i="16"/>
  <c r="K942" i="16"/>
  <c r="K948" i="16"/>
  <c r="K1010" i="16"/>
  <c r="K1014" i="16"/>
  <c r="K211" i="16"/>
  <c r="K879" i="16"/>
  <c r="K899" i="16"/>
  <c r="K927" i="16"/>
  <c r="K32" i="16"/>
  <c r="K34" i="16"/>
  <c r="K38" i="16"/>
  <c r="K40" i="16"/>
  <c r="K42" i="16"/>
  <c r="K48" i="16"/>
  <c r="K50" i="16"/>
  <c r="K54" i="16"/>
  <c r="K58" i="16"/>
  <c r="K74" i="16"/>
  <c r="K78" i="16"/>
  <c r="K80" i="16"/>
  <c r="K82" i="16"/>
  <c r="K86" i="16"/>
  <c r="K88" i="16"/>
  <c r="K122" i="16"/>
  <c r="K230" i="16"/>
  <c r="K236" i="16"/>
  <c r="K240" i="16"/>
  <c r="K248" i="16"/>
  <c r="K258" i="16"/>
  <c r="K260" i="16"/>
  <c r="K262" i="16"/>
  <c r="K266" i="16"/>
  <c r="K276" i="16"/>
  <c r="K294" i="16"/>
  <c r="K298" i="16"/>
  <c r="K308" i="16"/>
  <c r="K358" i="16"/>
  <c r="K360" i="16"/>
  <c r="K362" i="16"/>
  <c r="K374" i="16"/>
  <c r="K376" i="16"/>
  <c r="K378" i="16"/>
  <c r="K386" i="16"/>
  <c r="K406" i="16"/>
  <c r="K408" i="16"/>
  <c r="K844" i="16"/>
  <c r="K846" i="16"/>
  <c r="K856" i="16"/>
  <c r="K876" i="16"/>
  <c r="K884" i="16"/>
  <c r="K900" i="16"/>
  <c r="K904" i="16"/>
  <c r="K908" i="16"/>
  <c r="K910" i="16"/>
  <c r="K920" i="16"/>
  <c r="K957" i="16"/>
  <c r="K1227" i="16"/>
  <c r="K1229" i="16"/>
  <c r="K1233" i="16"/>
  <c r="K1235" i="16"/>
  <c r="K1237" i="16"/>
  <c r="K1243" i="16"/>
  <c r="K1245" i="16"/>
  <c r="K1249" i="16"/>
  <c r="K1251" i="16"/>
  <c r="K1253" i="16"/>
  <c r="K1261" i="16"/>
  <c r="K1263" i="16"/>
  <c r="K1265" i="16"/>
  <c r="K1267" i="16"/>
  <c r="K1269" i="16"/>
  <c r="K1273" i="16"/>
  <c r="K1277" i="16"/>
  <c r="K1279" i="16"/>
  <c r="K1281" i="16"/>
  <c r="K1283" i="16"/>
  <c r="K1285" i="16"/>
  <c r="K1287" i="16"/>
  <c r="K1289" i="16"/>
  <c r="K192" i="16"/>
  <c r="K410" i="16"/>
  <c r="K418" i="16"/>
  <c r="K423" i="16"/>
  <c r="K437" i="16"/>
  <c r="K485" i="16"/>
  <c r="K549" i="16"/>
  <c r="K701" i="16"/>
  <c r="K705" i="16"/>
  <c r="K725" i="16"/>
  <c r="K733" i="16"/>
  <c r="K737" i="16"/>
  <c r="K741" i="16"/>
  <c r="K785" i="16"/>
  <c r="K892" i="16"/>
  <c r="K1037" i="16"/>
  <c r="K1170" i="16"/>
  <c r="K1186" i="16"/>
  <c r="K1288" i="16"/>
  <c r="K143" i="16"/>
  <c r="K151" i="16"/>
  <c r="K155" i="16"/>
  <c r="K157" i="16"/>
  <c r="K165" i="16"/>
  <c r="K187" i="16"/>
  <c r="K189" i="16"/>
  <c r="K340" i="16"/>
  <c r="K422" i="16"/>
  <c r="K424" i="16"/>
  <c r="K426" i="16"/>
  <c r="K438" i="16"/>
  <c r="K440" i="16"/>
  <c r="K442" i="16"/>
  <c r="K470" i="16"/>
  <c r="K472" i="16"/>
  <c r="K474" i="16"/>
  <c r="K482" i="16"/>
  <c r="K486" i="16"/>
  <c r="K488" i="16"/>
  <c r="K490" i="16"/>
  <c r="K534" i="16"/>
  <c r="K536" i="16"/>
  <c r="K538" i="16"/>
  <c r="K546" i="16"/>
  <c r="K550" i="16"/>
  <c r="K552" i="16"/>
  <c r="K554" i="16"/>
  <c r="K598" i="16"/>
  <c r="K600" i="16"/>
  <c r="K602" i="16"/>
  <c r="K698" i="16"/>
  <c r="K700" i="16"/>
  <c r="K702" i="16"/>
  <c r="K706" i="16"/>
  <c r="K710" i="16"/>
  <c r="K722" i="16"/>
  <c r="K724" i="16"/>
  <c r="K732" i="16"/>
  <c r="K738" i="16"/>
  <c r="K744" i="16"/>
  <c r="K770" i="16"/>
  <c r="K772" i="16"/>
  <c r="K774" i="16"/>
  <c r="K780" i="16"/>
  <c r="K782" i="16"/>
  <c r="K784" i="16"/>
  <c r="K786" i="16"/>
  <c r="K1163" i="16"/>
  <c r="K1165" i="16"/>
  <c r="K1169" i="16"/>
  <c r="K1171" i="16"/>
  <c r="K1173" i="16"/>
  <c r="K1179" i="16"/>
  <c r="K1181" i="16"/>
  <c r="K1185" i="16"/>
  <c r="K1187" i="16"/>
  <c r="K1189" i="16"/>
  <c r="K1234" i="16"/>
  <c r="K1250" i="16"/>
  <c r="K345" i="16"/>
  <c r="K347" i="16"/>
  <c r="K349" i="16"/>
  <c r="K351" i="16"/>
  <c r="K353" i="16"/>
  <c r="K355" i="16"/>
  <c r="K357" i="16"/>
  <c r="K377" i="16"/>
  <c r="K379" i="16"/>
  <c r="K381" i="16"/>
  <c r="K383" i="16"/>
  <c r="K385" i="16"/>
  <c r="K387" i="16"/>
  <c r="K389" i="16"/>
  <c r="K397" i="16"/>
  <c r="K399" i="16"/>
  <c r="K401" i="16"/>
  <c r="K403" i="16"/>
  <c r="K405" i="16"/>
  <c r="K409" i="16"/>
  <c r="K411" i="16"/>
  <c r="K413" i="16"/>
  <c r="K415" i="16"/>
  <c r="K417" i="16"/>
  <c r="K419" i="16"/>
  <c r="K955" i="16"/>
  <c r="K273" i="16"/>
  <c r="K279" i="16"/>
  <c r="K1021" i="16"/>
  <c r="K1082" i="16"/>
  <c r="K1106" i="16"/>
  <c r="K1122" i="16"/>
  <c r="K1221" i="16"/>
  <c r="K56" i="16"/>
  <c r="K61" i="16"/>
  <c r="K69" i="16"/>
  <c r="K93" i="16"/>
  <c r="K101" i="16"/>
  <c r="K194" i="16"/>
  <c r="K204" i="16"/>
  <c r="K305" i="16"/>
  <c r="K396" i="16"/>
  <c r="K400" i="16"/>
  <c r="K404" i="16"/>
  <c r="K487" i="16"/>
  <c r="K501" i="16"/>
  <c r="K90" i="16"/>
  <c r="K106" i="16"/>
  <c r="K112" i="16"/>
  <c r="K114" i="16"/>
  <c r="K118" i="16"/>
  <c r="K120" i="16"/>
  <c r="K125" i="16"/>
  <c r="K133" i="16"/>
  <c r="K167" i="16"/>
  <c r="K175" i="16"/>
  <c r="K226" i="16"/>
  <c r="K268" i="16"/>
  <c r="K460" i="16"/>
  <c r="K464" i="16"/>
  <c r="K468" i="16"/>
  <c r="K551" i="16"/>
  <c r="K696" i="16"/>
  <c r="K712" i="16"/>
  <c r="K718" i="16"/>
  <c r="K47" i="16"/>
  <c r="K55" i="16"/>
  <c r="K138" i="16"/>
  <c r="K142" i="16"/>
  <c r="K144" i="16"/>
  <c r="K146" i="16"/>
  <c r="K150" i="16"/>
  <c r="K152" i="16"/>
  <c r="K154" i="16"/>
  <c r="K156" i="16"/>
  <c r="K158" i="16"/>
  <c r="K160" i="16"/>
  <c r="K164" i="16"/>
  <c r="K166" i="16"/>
  <c r="K188" i="16"/>
  <c r="K190" i="16"/>
  <c r="K199" i="16"/>
  <c r="K203" i="16"/>
  <c r="K235" i="16"/>
  <c r="K243" i="16"/>
  <c r="K251" i="16"/>
  <c r="K253" i="16"/>
  <c r="K255" i="16"/>
  <c r="K257" i="16"/>
  <c r="K259" i="16"/>
  <c r="K263" i="16"/>
  <c r="K265" i="16"/>
  <c r="K267" i="16"/>
  <c r="K277" i="16"/>
  <c r="K284" i="16"/>
  <c r="K288" i="16"/>
  <c r="K322" i="16"/>
  <c r="K342" i="16"/>
  <c r="K344" i="16"/>
  <c r="K346" i="16"/>
  <c r="K354" i="16"/>
  <c r="K359" i="16"/>
  <c r="K373" i="16"/>
  <c r="K441" i="16"/>
  <c r="K443" i="16"/>
  <c r="K445" i="16"/>
  <c r="K447" i="16"/>
  <c r="K449" i="16"/>
  <c r="K451" i="16"/>
  <c r="K453" i="16"/>
  <c r="K457" i="16"/>
  <c r="K459" i="16"/>
  <c r="K461" i="16"/>
  <c r="K463" i="16"/>
  <c r="K465" i="16"/>
  <c r="K467" i="16"/>
  <c r="K469" i="16"/>
  <c r="K473" i="16"/>
  <c r="K475" i="16"/>
  <c r="K477" i="16"/>
  <c r="K479" i="16"/>
  <c r="K481" i="16"/>
  <c r="K483" i="16"/>
  <c r="K508" i="16"/>
  <c r="K512" i="16"/>
  <c r="K524" i="16"/>
  <c r="K528" i="16"/>
  <c r="K532" i="16"/>
  <c r="K615" i="16"/>
  <c r="K629" i="16"/>
  <c r="K840" i="16"/>
  <c r="K906" i="16"/>
  <c r="K931" i="16"/>
  <c r="K935" i="16"/>
  <c r="K962" i="16"/>
  <c r="K982" i="16"/>
  <c r="K1089" i="16"/>
  <c r="K1093" i="16"/>
  <c r="K1138" i="16"/>
  <c r="K1202" i="16"/>
  <c r="K511" i="16"/>
  <c r="K513" i="16"/>
  <c r="K515" i="16"/>
  <c r="K517" i="16"/>
  <c r="K521" i="16"/>
  <c r="K525" i="16"/>
  <c r="K527" i="16"/>
  <c r="K529" i="16"/>
  <c r="K531" i="16"/>
  <c r="K533" i="16"/>
  <c r="K537" i="16"/>
  <c r="K539" i="16"/>
  <c r="K572" i="16"/>
  <c r="K576" i="16"/>
  <c r="K580" i="16"/>
  <c r="K588" i="16"/>
  <c r="K592" i="16"/>
  <c r="K596" i="16"/>
  <c r="K614" i="16"/>
  <c r="K616" i="16"/>
  <c r="K618" i="16"/>
  <c r="K662" i="16"/>
  <c r="K664" i="16"/>
  <c r="K666" i="16"/>
  <c r="K679" i="16"/>
  <c r="K685" i="16"/>
  <c r="K689" i="16"/>
  <c r="K697" i="16"/>
  <c r="K713" i="16"/>
  <c r="K731" i="16"/>
  <c r="K760" i="16"/>
  <c r="K766" i="16"/>
  <c r="K797" i="16"/>
  <c r="K801" i="16"/>
  <c r="K825" i="16"/>
  <c r="K835" i="16"/>
  <c r="K858" i="16"/>
  <c r="K872" i="16"/>
  <c r="K880" i="16"/>
  <c r="K882" i="16"/>
  <c r="K895" i="16"/>
  <c r="K907" i="16"/>
  <c r="K911" i="16"/>
  <c r="K913" i="16"/>
  <c r="K928" i="16"/>
  <c r="K930" i="16"/>
  <c r="K932" i="16"/>
  <c r="K936" i="16"/>
  <c r="K967" i="16"/>
  <c r="K969" i="16"/>
  <c r="K971" i="16"/>
  <c r="K977" i="16"/>
  <c r="K979" i="16"/>
  <c r="K1000" i="16"/>
  <c r="K1006" i="16"/>
  <c r="K1016" i="16"/>
  <c r="K1018" i="16"/>
  <c r="K1026" i="16"/>
  <c r="K1043" i="16"/>
  <c r="K1086" i="16"/>
  <c r="K1090" i="16"/>
  <c r="K1094" i="16"/>
  <c r="K1098" i="16"/>
  <c r="K1131" i="16"/>
  <c r="K1133" i="16"/>
  <c r="K1137" i="16"/>
  <c r="K1139" i="16"/>
  <c r="K1154" i="16"/>
  <c r="K1158" i="16"/>
  <c r="K1162" i="16"/>
  <c r="K1195" i="16"/>
  <c r="K1197" i="16"/>
  <c r="K1201" i="16"/>
  <c r="K1203" i="16"/>
  <c r="K1218" i="16"/>
  <c r="K1222" i="16"/>
  <c r="K1226" i="16"/>
  <c r="K678" i="16"/>
  <c r="K680" i="16"/>
  <c r="K682" i="16"/>
  <c r="K684" i="16"/>
  <c r="K686" i="16"/>
  <c r="K688" i="16"/>
  <c r="K690" i="16"/>
  <c r="K745" i="16"/>
  <c r="K761" i="16"/>
  <c r="K779" i="16"/>
  <c r="K794" i="16"/>
  <c r="K796" i="16"/>
  <c r="K798" i="16"/>
  <c r="K800" i="16"/>
  <c r="K802" i="16"/>
  <c r="K822" i="16"/>
  <c r="K826" i="16"/>
  <c r="K828" i="16"/>
  <c r="K830" i="16"/>
  <c r="K857" i="16"/>
  <c r="K859" i="16"/>
  <c r="K863" i="16"/>
  <c r="K873" i="16"/>
  <c r="K888" i="16"/>
  <c r="K890" i="16"/>
  <c r="K921" i="16"/>
  <c r="K1047" i="16"/>
  <c r="K1053" i="16"/>
  <c r="K1059" i="16"/>
  <c r="K1069" i="16"/>
  <c r="K1110" i="16"/>
  <c r="K1114" i="16"/>
  <c r="K1147" i="16"/>
  <c r="K1149" i="16"/>
  <c r="K1153" i="16"/>
  <c r="K1155" i="16"/>
  <c r="K1174" i="16"/>
  <c r="K1178" i="16"/>
  <c r="K1211" i="16"/>
  <c r="K1213" i="16"/>
  <c r="K1217" i="16"/>
  <c r="K1219" i="16"/>
  <c r="K1238" i="16"/>
  <c r="K1242" i="16"/>
  <c r="K1257" i="16"/>
  <c r="K37" i="16"/>
  <c r="K45" i="16"/>
  <c r="K53" i="16"/>
  <c r="K63" i="16"/>
  <c r="K71" i="16"/>
  <c r="K94" i="16"/>
  <c r="K96" i="16"/>
  <c r="K98" i="16"/>
  <c r="K102" i="16"/>
  <c r="K104" i="16"/>
  <c r="K109" i="16"/>
  <c r="K117" i="16"/>
  <c r="K127" i="16"/>
  <c r="K135" i="16"/>
  <c r="K162" i="16"/>
  <c r="K172" i="16"/>
  <c r="K176" i="16"/>
  <c r="K182" i="16"/>
  <c r="K184" i="16"/>
  <c r="K186" i="16"/>
  <c r="K195" i="16"/>
  <c r="K197" i="16"/>
  <c r="K208" i="16"/>
  <c r="K214" i="16"/>
  <c r="K216" i="16"/>
  <c r="K218" i="16"/>
  <c r="K220" i="16"/>
  <c r="K222" i="16"/>
  <c r="K224" i="16"/>
  <c r="K228" i="16"/>
  <c r="K231" i="16"/>
  <c r="K239" i="16"/>
  <c r="K247" i="16"/>
  <c r="K261" i="16"/>
  <c r="K275" i="16"/>
  <c r="K280" i="16"/>
  <c r="K282" i="16"/>
  <c r="K290" i="16"/>
  <c r="K292" i="16"/>
  <c r="K307" i="16"/>
  <c r="K312" i="16"/>
  <c r="K314" i="16"/>
  <c r="K62" i="16"/>
  <c r="K64" i="16"/>
  <c r="K66" i="16"/>
  <c r="K70" i="16"/>
  <c r="K72" i="16"/>
  <c r="K77" i="16"/>
  <c r="K85" i="16"/>
  <c r="K95" i="16"/>
  <c r="K103" i="16"/>
  <c r="K126" i="16"/>
  <c r="K128" i="16"/>
  <c r="K130" i="16"/>
  <c r="K134" i="16"/>
  <c r="K136" i="16"/>
  <c r="K141" i="16"/>
  <c r="K149" i="16"/>
  <c r="K171" i="16"/>
  <c r="K179" i="16"/>
  <c r="K196" i="16"/>
  <c r="K198" i="16"/>
  <c r="K207" i="16"/>
  <c r="K219" i="16"/>
  <c r="K221" i="16"/>
  <c r="K227" i="16"/>
  <c r="K229" i="16"/>
  <c r="K252" i="16"/>
  <c r="K256" i="16"/>
  <c r="K264" i="16"/>
  <c r="K274" i="16"/>
  <c r="K281" i="16"/>
  <c r="K283" i="16"/>
  <c r="K285" i="16"/>
  <c r="K287" i="16"/>
  <c r="K289" i="16"/>
  <c r="K291" i="16"/>
  <c r="K296" i="16"/>
  <c r="K306" i="16"/>
  <c r="K313" i="16"/>
  <c r="K315" i="16"/>
  <c r="K317" i="16"/>
  <c r="K319" i="16"/>
  <c r="K321" i="16"/>
  <c r="K323" i="16"/>
  <c r="K325" i="16"/>
  <c r="K565" i="16"/>
  <c r="K985" i="16"/>
  <c r="K1034" i="16"/>
  <c r="K348" i="16"/>
  <c r="K352" i="16"/>
  <c r="K375" i="16"/>
  <c r="K412" i="16"/>
  <c r="K416" i="16"/>
  <c r="K439" i="16"/>
  <c r="K476" i="16"/>
  <c r="K480" i="16"/>
  <c r="K503" i="16"/>
  <c r="K540" i="16"/>
  <c r="K544" i="16"/>
  <c r="K604" i="16"/>
  <c r="K608" i="16"/>
  <c r="K612" i="16"/>
  <c r="K631" i="16"/>
  <c r="K668" i="16"/>
  <c r="K672" i="16"/>
  <c r="K676" i="16"/>
  <c r="K728" i="16"/>
  <c r="K792" i="16"/>
  <c r="K829" i="16"/>
  <c r="K833" i="16"/>
  <c r="K842" i="16"/>
  <c r="K954" i="16"/>
  <c r="K960" i="16"/>
  <c r="K973" i="16"/>
  <c r="K1025" i="16"/>
  <c r="K1029" i="16"/>
  <c r="K1065" i="16"/>
  <c r="K1276" i="16"/>
  <c r="K1284" i="16"/>
  <c r="K327" i="16"/>
  <c r="K364" i="16"/>
  <c r="K368" i="16"/>
  <c r="K372" i="16"/>
  <c r="K391" i="16"/>
  <c r="K428" i="16"/>
  <c r="K432" i="16"/>
  <c r="K436" i="16"/>
  <c r="K455" i="16"/>
  <c r="K492" i="16"/>
  <c r="K496" i="16"/>
  <c r="K500" i="16"/>
  <c r="K502" i="16"/>
  <c r="K504" i="16"/>
  <c r="K506" i="16"/>
  <c r="K514" i="16"/>
  <c r="K519" i="16"/>
  <c r="K541" i="16"/>
  <c r="K543" i="16"/>
  <c r="K545" i="16"/>
  <c r="K547" i="16"/>
  <c r="K556" i="16"/>
  <c r="K560" i="16"/>
  <c r="K564" i="16"/>
  <c r="K566" i="16"/>
  <c r="K568" i="16"/>
  <c r="K570" i="16"/>
  <c r="K583" i="16"/>
  <c r="K611" i="16"/>
  <c r="K620" i="16"/>
  <c r="K624" i="16"/>
  <c r="K628" i="16"/>
  <c r="K630" i="16"/>
  <c r="K632" i="16"/>
  <c r="K634" i="16"/>
  <c r="K647" i="16"/>
  <c r="K673" i="16"/>
  <c r="K675" i="16"/>
  <c r="K717" i="16"/>
  <c r="K721" i="16"/>
  <c r="K749" i="16"/>
  <c r="K753" i="16"/>
  <c r="K757" i="16"/>
  <c r="K813" i="16"/>
  <c r="K817" i="16"/>
  <c r="K824" i="16"/>
  <c r="K841" i="16"/>
  <c r="K947" i="16"/>
  <c r="K1077" i="16"/>
  <c r="K1081" i="16"/>
  <c r="K1083" i="16"/>
  <c r="K1085" i="16"/>
  <c r="K326" i="16"/>
  <c r="K328" i="16"/>
  <c r="K330" i="16"/>
  <c r="K343" i="16"/>
  <c r="K365" i="16"/>
  <c r="K367" i="16"/>
  <c r="K369" i="16"/>
  <c r="K371" i="16"/>
  <c r="K380" i="16"/>
  <c r="K384" i="16"/>
  <c r="K390" i="16"/>
  <c r="K392" i="16"/>
  <c r="K394" i="16"/>
  <c r="K407" i="16"/>
  <c r="K429" i="16"/>
  <c r="K431" i="16"/>
  <c r="K433" i="16"/>
  <c r="K435" i="16"/>
  <c r="K444" i="16"/>
  <c r="K448" i="16"/>
  <c r="K452" i="16"/>
  <c r="K454" i="16"/>
  <c r="K456" i="16"/>
  <c r="K458" i="16"/>
  <c r="K471" i="16"/>
  <c r="K493" i="16"/>
  <c r="K495" i="16"/>
  <c r="K497" i="16"/>
  <c r="K499" i="16"/>
  <c r="K518" i="16"/>
  <c r="K520" i="16"/>
  <c r="K522" i="16"/>
  <c r="K535" i="16"/>
  <c r="K557" i="16"/>
  <c r="K559" i="16"/>
  <c r="K561" i="16"/>
  <c r="K563" i="16"/>
  <c r="K582" i="16"/>
  <c r="K584" i="16"/>
  <c r="K586" i="16"/>
  <c r="K599" i="16"/>
  <c r="K621" i="16"/>
  <c r="K623" i="16"/>
  <c r="K625" i="16"/>
  <c r="K627" i="16"/>
  <c r="K646" i="16"/>
  <c r="K648" i="16"/>
  <c r="K650" i="16"/>
  <c r="K663" i="16"/>
  <c r="K707" i="16"/>
  <c r="K714" i="16"/>
  <c r="K716" i="16"/>
  <c r="K756" i="16"/>
  <c r="K758" i="16"/>
  <c r="K773" i="16"/>
  <c r="K804" i="16"/>
  <c r="K810" i="16"/>
  <c r="K812" i="16"/>
  <c r="K814" i="16"/>
  <c r="K816" i="16"/>
  <c r="K823" i="16"/>
  <c r="K849" i="16"/>
  <c r="K860" i="16"/>
  <c r="K862" i="16"/>
  <c r="K894" i="16"/>
  <c r="K896" i="16"/>
  <c r="K898" i="16"/>
  <c r="K905" i="16"/>
  <c r="K937" i="16"/>
  <c r="K944" i="16"/>
  <c r="K946" i="16"/>
  <c r="K963" i="16"/>
  <c r="K965" i="16"/>
  <c r="K970" i="16"/>
  <c r="K992" i="16"/>
  <c r="K1007" i="16"/>
  <c r="K1009" i="16"/>
  <c r="K1011" i="16"/>
  <c r="K1052" i="16"/>
  <c r="K1055" i="16"/>
  <c r="K1078" i="16"/>
  <c r="K1095" i="16"/>
  <c r="K1102" i="16"/>
  <c r="K1118" i="16"/>
  <c r="K1134" i="16"/>
  <c r="K1150" i="16"/>
  <c r="K1166" i="16"/>
  <c r="K1182" i="16"/>
  <c r="K1198" i="16"/>
  <c r="K1214" i="16"/>
  <c r="K1230" i="16"/>
  <c r="K1246" i="16"/>
  <c r="K1270" i="16"/>
  <c r="K1272" i="16"/>
  <c r="L377" i="15"/>
  <c r="L382" i="15"/>
  <c r="L384" i="15"/>
  <c r="L387" i="15"/>
  <c r="L389" i="15"/>
  <c r="L393" i="15"/>
  <c r="L398" i="15"/>
  <c r="L400" i="15"/>
  <c r="L406" i="15"/>
  <c r="L409" i="15"/>
  <c r="L413" i="15"/>
  <c r="L417" i="15"/>
  <c r="L422" i="15"/>
  <c r="L46" i="15"/>
  <c r="L50" i="15"/>
  <c r="L54" i="15"/>
  <c r="L56" i="15"/>
  <c r="L59" i="15"/>
  <c r="L61" i="15"/>
  <c r="L66" i="15"/>
  <c r="L71" i="15"/>
  <c r="L74" i="15"/>
  <c r="L76" i="15"/>
  <c r="L78" i="15"/>
  <c r="L82" i="15"/>
  <c r="L86" i="15"/>
  <c r="L88" i="15"/>
  <c r="L91" i="15"/>
  <c r="L93" i="15"/>
  <c r="L97" i="15"/>
  <c r="L102" i="15"/>
  <c r="L104" i="15"/>
  <c r="L107" i="15"/>
  <c r="L109" i="15"/>
  <c r="L113" i="15"/>
  <c r="L119" i="15"/>
  <c r="L122" i="15"/>
  <c r="L124" i="15"/>
  <c r="L126" i="15"/>
  <c r="L130" i="15"/>
  <c r="L135" i="15"/>
  <c r="L138" i="15"/>
  <c r="L140" i="15"/>
  <c r="L142" i="15"/>
  <c r="L146" i="15"/>
  <c r="L151" i="15"/>
  <c r="L154" i="15"/>
  <c r="L156" i="15"/>
  <c r="L157" i="15"/>
  <c r="L161" i="15"/>
  <c r="L162" i="15"/>
  <c r="L166" i="15"/>
  <c r="L167" i="15"/>
  <c r="L168" i="15"/>
  <c r="L170" i="15"/>
  <c r="L171" i="15"/>
  <c r="L172" i="15"/>
  <c r="L173" i="15"/>
  <c r="L174" i="15"/>
  <c r="L177" i="15"/>
  <c r="L178" i="15"/>
  <c r="L182" i="15"/>
  <c r="L183" i="15"/>
  <c r="L184" i="15"/>
  <c r="L187" i="15"/>
  <c r="L188" i="15"/>
  <c r="L189" i="15"/>
  <c r="L190" i="15"/>
  <c r="L193" i="15"/>
  <c r="L194" i="15"/>
  <c r="L198" i="15"/>
  <c r="L199" i="15"/>
  <c r="L381" i="15"/>
  <c r="L383" i="15"/>
  <c r="L385" i="15"/>
  <c r="L390" i="15"/>
  <c r="L392" i="15"/>
  <c r="L397" i="15"/>
  <c r="L399" i="15"/>
  <c r="L401" i="15"/>
  <c r="L405" i="15"/>
  <c r="L408" i="15"/>
  <c r="L411" i="15"/>
  <c r="L414" i="15"/>
  <c r="L421" i="15"/>
  <c r="L43" i="15"/>
  <c r="L45" i="15"/>
  <c r="L49" i="15"/>
  <c r="L55" i="15"/>
  <c r="L58" i="15"/>
  <c r="L60" i="15"/>
  <c r="L62" i="15"/>
  <c r="L65" i="15"/>
  <c r="L70" i="15"/>
  <c r="L72" i="15"/>
  <c r="L75" i="15"/>
  <c r="L77" i="15"/>
  <c r="L81" i="15"/>
  <c r="L87" i="15"/>
  <c r="L90" i="15"/>
  <c r="L92" i="15"/>
  <c r="L94" i="15"/>
  <c r="L98" i="15"/>
  <c r="L103" i="15"/>
  <c r="L106" i="15"/>
  <c r="L108" i="15"/>
  <c r="L110" i="15"/>
  <c r="L114" i="15"/>
  <c r="L118" i="15"/>
  <c r="L120" i="15"/>
  <c r="L123" i="15"/>
  <c r="L125" i="15"/>
  <c r="L129" i="15"/>
  <c r="L134" i="15"/>
  <c r="L136" i="15"/>
  <c r="L139" i="15"/>
  <c r="L141" i="15"/>
  <c r="L145" i="15"/>
  <c r="L150" i="15"/>
  <c r="L152" i="15"/>
  <c r="L155" i="15"/>
  <c r="L158" i="15"/>
  <c r="K46" i="16"/>
  <c r="K110" i="16"/>
  <c r="K163" i="16"/>
  <c r="K36" i="16"/>
  <c r="K41" i="16"/>
  <c r="K43" i="16"/>
  <c r="K52" i="16"/>
  <c r="K57" i="16"/>
  <c r="K59" i="16"/>
  <c r="K68" i="16"/>
  <c r="K73" i="16"/>
  <c r="K75" i="16"/>
  <c r="K84" i="16"/>
  <c r="K89" i="16"/>
  <c r="K91" i="16"/>
  <c r="K100" i="16"/>
  <c r="K105" i="16"/>
  <c r="K107" i="16"/>
  <c r="K116" i="16"/>
  <c r="K121" i="16"/>
  <c r="K123" i="16"/>
  <c r="K132" i="16"/>
  <c r="K137" i="16"/>
  <c r="K139" i="16"/>
  <c r="K148" i="16"/>
  <c r="K174" i="16"/>
  <c r="K181" i="16"/>
  <c r="K191" i="16"/>
  <c r="K200" i="16"/>
  <c r="K202" i="16"/>
  <c r="K205" i="16"/>
  <c r="K210" i="16"/>
  <c r="K212" i="16"/>
  <c r="K215" i="16"/>
  <c r="K238" i="16"/>
  <c r="K310" i="16"/>
  <c r="K329" i="16"/>
  <c r="K331" i="16"/>
  <c r="K356" i="16"/>
  <c r="K370" i="16"/>
  <c r="K393" i="16"/>
  <c r="K395" i="16"/>
  <c r="K420" i="16"/>
  <c r="K434" i="16"/>
  <c r="K484" i="16"/>
  <c r="K498" i="16"/>
  <c r="K523" i="16"/>
  <c r="K548" i="16"/>
  <c r="K562" i="16"/>
  <c r="L203" i="15"/>
  <c r="L206" i="15"/>
  <c r="L209" i="15"/>
  <c r="L215" i="15"/>
  <c r="L219" i="15"/>
  <c r="L221" i="15"/>
  <c r="L226" i="15"/>
  <c r="L231" i="15"/>
  <c r="L235" i="15"/>
  <c r="L238" i="15"/>
  <c r="L241" i="15"/>
  <c r="L248" i="15"/>
  <c r="L251" i="15"/>
  <c r="L253" i="15"/>
  <c r="L257" i="15"/>
  <c r="L263" i="15"/>
  <c r="L267" i="15"/>
  <c r="L270" i="15"/>
  <c r="L273" i="15"/>
  <c r="L279" i="15"/>
  <c r="L282" i="15"/>
  <c r="L285" i="15"/>
  <c r="L288" i="15"/>
  <c r="L290" i="15"/>
  <c r="L294" i="15"/>
  <c r="L299" i="15"/>
  <c r="L303" i="15"/>
  <c r="L305" i="15"/>
  <c r="L310" i="15"/>
  <c r="L316" i="15"/>
  <c r="L319" i="15"/>
  <c r="L322" i="15"/>
  <c r="L327" i="15"/>
  <c r="L331" i="15"/>
  <c r="L334" i="15"/>
  <c r="L338" i="15"/>
  <c r="K450" i="16"/>
  <c r="K578" i="16"/>
  <c r="K603" i="16"/>
  <c r="K667" i="16"/>
  <c r="K729" i="16"/>
  <c r="K777" i="16"/>
  <c r="K808" i="16"/>
  <c r="K974" i="16"/>
  <c r="K1003" i="16"/>
  <c r="K1022" i="16"/>
  <c r="K1062" i="16"/>
  <c r="L200" i="15"/>
  <c r="L202" i="15"/>
  <c r="L204" i="15"/>
  <c r="L205" i="15"/>
  <c r="L210" i="15"/>
  <c r="L214" i="15"/>
  <c r="L216" i="15"/>
  <c r="L218" i="15"/>
  <c r="L220" i="15"/>
  <c r="L222" i="15"/>
  <c r="L225" i="15"/>
  <c r="L230" i="15"/>
  <c r="L232" i="15"/>
  <c r="L234" i="15"/>
  <c r="L236" i="15"/>
  <c r="L237" i="15"/>
  <c r="L242" i="15"/>
  <c r="L246" i="15"/>
  <c r="L247" i="15"/>
  <c r="L250" i="15"/>
  <c r="L252" i="15"/>
  <c r="L254" i="15"/>
  <c r="L258" i="15"/>
  <c r="L262" i="15"/>
  <c r="L264" i="15"/>
  <c r="L266" i="15"/>
  <c r="L268" i="15"/>
  <c r="L269" i="15"/>
  <c r="L274" i="15"/>
  <c r="L278" i="15"/>
  <c r="L283" i="15"/>
  <c r="L284" i="15"/>
  <c r="L286" i="15"/>
  <c r="L289" i="15"/>
  <c r="L295" i="15"/>
  <c r="L298" i="15"/>
  <c r="L300" i="15"/>
  <c r="L302" i="15"/>
  <c r="L304" i="15"/>
  <c r="L311" i="15"/>
  <c r="L314" i="15"/>
  <c r="L315" i="15"/>
  <c r="L318" i="15"/>
  <c r="L320" i="15"/>
  <c r="L321" i="15"/>
  <c r="L326" i="15"/>
  <c r="L330" i="15"/>
  <c r="L332" i="15"/>
  <c r="L335" i="15"/>
  <c r="L336" i="15"/>
  <c r="L337" i="15"/>
  <c r="K33" i="16"/>
  <c r="K35" i="16"/>
  <c r="K44" i="16"/>
  <c r="K49" i="16"/>
  <c r="K51" i="16"/>
  <c r="K60" i="16"/>
  <c r="K65" i="16"/>
  <c r="K67" i="16"/>
  <c r="K76" i="16"/>
  <c r="K81" i="16"/>
  <c r="K83" i="16"/>
  <c r="K92" i="16"/>
  <c r="K97" i="16"/>
  <c r="K99" i="16"/>
  <c r="K108" i="16"/>
  <c r="K113" i="16"/>
  <c r="K115" i="16"/>
  <c r="K124" i="16"/>
  <c r="K129" i="16"/>
  <c r="K131" i="16"/>
  <c r="K140" i="16"/>
  <c r="K145" i="16"/>
  <c r="K147" i="16"/>
  <c r="K159" i="16"/>
  <c r="K168" i="16"/>
  <c r="K170" i="16"/>
  <c r="K173" i="16"/>
  <c r="K178" i="16"/>
  <c r="K180" i="16"/>
  <c r="K183" i="16"/>
  <c r="K206" i="16"/>
  <c r="K213" i="16"/>
  <c r="K223" i="16"/>
  <c r="K232" i="16"/>
  <c r="K234" i="16"/>
  <c r="K237" i="16"/>
  <c r="K242" i="16"/>
  <c r="K244" i="16"/>
  <c r="K246" i="16"/>
  <c r="K278" i="16"/>
  <c r="K295" i="16"/>
  <c r="K324" i="16"/>
  <c r="K338" i="16"/>
  <c r="K361" i="16"/>
  <c r="K363" i="16"/>
  <c r="K388" i="16"/>
  <c r="K402" i="16"/>
  <c r="K425" i="16"/>
  <c r="K427" i="16"/>
  <c r="K466" i="16"/>
  <c r="K489" i="16"/>
  <c r="K491" i="16"/>
  <c r="K516" i="16"/>
  <c r="K530" i="16"/>
  <c r="K553" i="16"/>
  <c r="K555" i="16"/>
  <c r="K619" i="16"/>
  <c r="K754" i="16"/>
  <c r="K847" i="16"/>
  <c r="K924" i="16"/>
  <c r="K961" i="16"/>
  <c r="K990" i="16"/>
  <c r="K1050" i="16"/>
  <c r="K1074" i="16"/>
  <c r="K1113" i="16"/>
  <c r="K1129" i="16"/>
  <c r="K1145" i="16"/>
  <c r="K1161" i="16"/>
  <c r="K1177" i="16"/>
  <c r="K1193" i="16"/>
  <c r="K1209" i="16"/>
  <c r="K1225" i="16"/>
  <c r="K1241" i="16"/>
  <c r="K272" i="16"/>
  <c r="K300" i="16"/>
  <c r="K304" i="16"/>
  <c r="K693" i="16"/>
  <c r="K695" i="16"/>
  <c r="K709" i="16"/>
  <c r="K711" i="16"/>
  <c r="K726" i="16"/>
  <c r="K740" i="16"/>
  <c r="K742" i="16"/>
  <c r="K747" i="16"/>
  <c r="K765" i="16"/>
  <c r="K821" i="16"/>
  <c r="K839" i="16"/>
  <c r="K851" i="16"/>
  <c r="K855" i="16"/>
  <c r="K867" i="16"/>
  <c r="K871" i="16"/>
  <c r="K878" i="16"/>
  <c r="K883" i="16"/>
  <c r="K891" i="16"/>
  <c r="K903" i="16"/>
  <c r="K915" i="16"/>
  <c r="K919" i="16"/>
  <c r="K926" i="16"/>
  <c r="K939" i="16"/>
  <c r="K968" i="16"/>
  <c r="K994" i="16"/>
  <c r="K998" i="16"/>
  <c r="K1005" i="16"/>
  <c r="K1033" i="16"/>
  <c r="K1045" i="16"/>
  <c r="K1057" i="16"/>
  <c r="K1097" i="16"/>
  <c r="K1254" i="16"/>
  <c r="K1274" i="16"/>
  <c r="K245" i="16"/>
  <c r="K269" i="16"/>
  <c r="K271" i="16"/>
  <c r="K301" i="16"/>
  <c r="K303" i="16"/>
  <c r="K692" i="16"/>
  <c r="K708" i="16"/>
  <c r="K715" i="16"/>
  <c r="K720" i="16"/>
  <c r="K723" i="16"/>
  <c r="K730" i="16"/>
  <c r="K739" i="16"/>
  <c r="K755" i="16"/>
  <c r="K762" i="16"/>
  <c r="K764" i="16"/>
  <c r="K769" i="16"/>
  <c r="K771" i="16"/>
  <c r="K776" i="16"/>
  <c r="K778" i="16"/>
  <c r="K781" i="16"/>
  <c r="K789" i="16"/>
  <c r="K795" i="16"/>
  <c r="K820" i="16"/>
  <c r="K836" i="16"/>
  <c r="K838" i="16"/>
  <c r="K845" i="16"/>
  <c r="K848" i="16"/>
  <c r="K850" i="16"/>
  <c r="K852" i="16"/>
  <c r="K854" i="16"/>
  <c r="K861" i="16"/>
  <c r="K864" i="16"/>
  <c r="K866" i="16"/>
  <c r="K868" i="16"/>
  <c r="K875" i="16"/>
  <c r="K877" i="16"/>
  <c r="K909" i="16"/>
  <c r="K912" i="16"/>
  <c r="K914" i="16"/>
  <c r="K916" i="16"/>
  <c r="K918" i="16"/>
  <c r="K923" i="16"/>
  <c r="K925" i="16"/>
  <c r="K945" i="16"/>
  <c r="K950" i="16"/>
  <c r="K975" i="16"/>
  <c r="K978" i="16"/>
  <c r="K988" i="16"/>
  <c r="K991" i="16"/>
  <c r="K993" i="16"/>
  <c r="K995" i="16"/>
  <c r="K997" i="16"/>
  <c r="K1002" i="16"/>
  <c r="K1004" i="16"/>
  <c r="K1020" i="16"/>
  <c r="K1023" i="16"/>
  <c r="K1049" i="16"/>
  <c r="K1051" i="16"/>
  <c r="K1061" i="16"/>
  <c r="K1063" i="16"/>
  <c r="K1073" i="16"/>
  <c r="K1075" i="16"/>
  <c r="K1084" i="16"/>
  <c r="K1087" i="16"/>
  <c r="K1255" i="16"/>
  <c r="K1262" i="16"/>
  <c r="K1271" i="16"/>
  <c r="K585" i="16"/>
  <c r="K594" i="16"/>
  <c r="K601" i="16"/>
  <c r="K610" i="16"/>
  <c r="K617" i="16"/>
  <c r="K626" i="16"/>
  <c r="K633" i="16"/>
  <c r="K642" i="16"/>
  <c r="K649" i="16"/>
  <c r="K658" i="16"/>
  <c r="K665" i="16"/>
  <c r="K674" i="16"/>
  <c r="K681" i="16"/>
  <c r="K683" i="16"/>
  <c r="K734" i="16"/>
  <c r="K736" i="16"/>
  <c r="K743" i="16"/>
  <c r="K746" i="16"/>
  <c r="K748" i="16"/>
  <c r="K750" i="16"/>
  <c r="K752" i="16"/>
  <c r="K759" i="16"/>
  <c r="K775" i="16"/>
  <c r="K790" i="16"/>
  <c r="K806" i="16"/>
  <c r="K811" i="16"/>
  <c r="K874" i="16"/>
  <c r="K881" i="16"/>
  <c r="K886" i="16"/>
  <c r="K889" i="16"/>
  <c r="K922" i="16"/>
  <c r="K952" i="16"/>
  <c r="K959" i="16"/>
  <c r="K1001" i="16"/>
  <c r="K1027" i="16"/>
  <c r="K1036" i="16"/>
  <c r="K1039" i="16"/>
  <c r="K1067" i="16"/>
  <c r="K1079" i="16"/>
  <c r="K1091" i="16"/>
  <c r="K1100" i="16"/>
  <c r="K1103" i="16"/>
  <c r="K1108" i="16"/>
  <c r="K1111" i="16"/>
  <c r="K1116" i="16"/>
  <c r="K1119" i="16"/>
  <c r="K1124" i="16"/>
  <c r="K1127" i="16"/>
  <c r="K1132" i="16"/>
  <c r="K1135" i="16"/>
  <c r="K1140" i="16"/>
  <c r="K1143" i="16"/>
  <c r="K1148" i="16"/>
  <c r="K1151" i="16"/>
  <c r="K1156" i="16"/>
  <c r="K1159" i="16"/>
  <c r="K1164" i="16"/>
  <c r="K1167" i="16"/>
  <c r="K1172" i="16"/>
  <c r="K1175" i="16"/>
  <c r="K1180" i="16"/>
  <c r="K1183" i="16"/>
  <c r="K1188" i="16"/>
  <c r="K1191" i="16"/>
  <c r="K1196" i="16"/>
  <c r="K1199" i="16"/>
  <c r="K1204" i="16"/>
  <c r="K1207" i="16"/>
  <c r="K1212" i="16"/>
  <c r="K1215" i="16"/>
  <c r="K1220" i="16"/>
  <c r="K1223" i="16"/>
  <c r="K1228" i="16"/>
  <c r="K1231" i="16"/>
  <c r="K1236" i="16"/>
  <c r="K1239" i="16"/>
  <c r="K1244" i="16"/>
  <c r="K1247" i="16"/>
  <c r="K1252" i="16"/>
  <c r="K1259" i="16"/>
  <c r="K1266" i="16"/>
  <c r="K1268" i="16"/>
  <c r="K1275" i="16"/>
  <c r="K1280" i="16"/>
  <c r="K1282" i="16"/>
  <c r="K161" i="16"/>
  <c r="K177" i="16"/>
  <c r="K193" i="16"/>
  <c r="K209" i="16"/>
  <c r="K225" i="16"/>
  <c r="K241" i="16"/>
  <c r="K250" i="16"/>
  <c r="K153" i="16"/>
  <c r="K169" i="16"/>
  <c r="K185" i="16"/>
  <c r="K201" i="16"/>
  <c r="K217" i="16"/>
  <c r="K233" i="16"/>
  <c r="K249" i="16"/>
  <c r="K254" i="16"/>
  <c r="K270" i="16"/>
  <c r="K286" i="16"/>
  <c r="K302" i="16"/>
  <c r="K318" i="16"/>
  <c r="K334" i="16"/>
  <c r="K350" i="16"/>
  <c r="K366" i="16"/>
  <c r="K382" i="16"/>
  <c r="K398" i="16"/>
  <c r="K414" i="16"/>
  <c r="K430" i="16"/>
  <c r="K446" i="16"/>
  <c r="K462" i="16"/>
  <c r="K478" i="16"/>
  <c r="K494" i="16"/>
  <c r="K510" i="16"/>
  <c r="K526" i="16"/>
  <c r="K542" i="16"/>
  <c r="K558" i="16"/>
  <c r="K574" i="16"/>
  <c r="K590" i="16"/>
  <c r="K606" i="16"/>
  <c r="K622" i="16"/>
  <c r="K638" i="16"/>
  <c r="K654" i="16"/>
  <c r="K670" i="16"/>
  <c r="K699" i="16"/>
  <c r="K704" i="16"/>
  <c r="K727" i="16"/>
  <c r="K763" i="16"/>
  <c r="K768" i="16"/>
  <c r="K791" i="16"/>
  <c r="K827" i="16"/>
  <c r="K832" i="16"/>
  <c r="K897" i="16"/>
  <c r="K902" i="16"/>
  <c r="K938" i="16"/>
  <c r="K976" i="16"/>
  <c r="K687" i="16"/>
  <c r="K703" i="16"/>
  <c r="K719" i="16"/>
  <c r="K735" i="16"/>
  <c r="K751" i="16"/>
  <c r="K767" i="16"/>
  <c r="K783" i="16"/>
  <c r="K799" i="16"/>
  <c r="K815" i="16"/>
  <c r="K831" i="16"/>
  <c r="K865" i="16"/>
  <c r="K870" i="16"/>
  <c r="K893" i="16"/>
  <c r="K929" i="16"/>
  <c r="K934" i="16"/>
  <c r="K953" i="16"/>
  <c r="K981" i="16"/>
  <c r="K1017" i="16"/>
  <c r="K1028" i="16"/>
  <c r="K1060" i="16"/>
  <c r="K1092" i="16"/>
  <c r="K837" i="16"/>
  <c r="K853" i="16"/>
  <c r="K869" i="16"/>
  <c r="K885" i="16"/>
  <c r="K901" i="16"/>
  <c r="K917" i="16"/>
  <c r="K933" i="16"/>
  <c r="K949" i="16"/>
  <c r="K972" i="16"/>
  <c r="K1008" i="16"/>
  <c r="K1013" i="16"/>
  <c r="K1044" i="16"/>
  <c r="K1076" i="16"/>
  <c r="K1264" i="16"/>
  <c r="K964" i="16"/>
  <c r="K980" i="16"/>
  <c r="K996" i="16"/>
  <c r="K1012" i="16"/>
  <c r="K1024" i="16"/>
  <c r="K1032" i="16"/>
  <c r="K1040" i="16"/>
  <c r="K1048" i="16"/>
  <c r="K1056" i="16"/>
  <c r="K1064" i="16"/>
  <c r="K1072" i="16"/>
  <c r="K1080" i="16"/>
  <c r="K1088" i="16"/>
  <c r="K1096" i="16"/>
  <c r="K1104" i="16"/>
  <c r="K1112" i="16"/>
  <c r="K1120" i="16"/>
  <c r="K1128" i="16"/>
  <c r="K1136" i="16"/>
  <c r="K1144" i="16"/>
  <c r="K1152" i="16"/>
  <c r="K1160" i="16"/>
  <c r="K1168" i="16"/>
  <c r="K1176" i="16"/>
  <c r="K1184" i="16"/>
  <c r="K1192" i="16"/>
  <c r="K1200" i="16"/>
  <c r="K1208" i="16"/>
  <c r="K1216" i="16"/>
  <c r="K1224" i="16"/>
  <c r="K1232" i="16"/>
  <c r="K1240" i="16"/>
  <c r="K1248" i="16"/>
  <c r="K1260" i="16"/>
  <c r="L344" i="15"/>
  <c r="L349" i="15"/>
  <c r="L351" i="15"/>
  <c r="L353" i="15"/>
  <c r="L357" i="15"/>
  <c r="L361" i="15"/>
  <c r="L365" i="15"/>
  <c r="L367" i="15"/>
  <c r="L368" i="15"/>
  <c r="L374" i="15"/>
  <c r="L342" i="15"/>
  <c r="L345" i="15"/>
  <c r="L347" i="15"/>
  <c r="L350" i="15"/>
  <c r="L352" i="15"/>
  <c r="L358" i="15"/>
  <c r="L360" i="15"/>
  <c r="L363" i="15"/>
  <c r="L366" i="15"/>
  <c r="L369" i="15"/>
  <c r="L373" i="15"/>
  <c r="L376" i="15"/>
  <c r="L51" i="15"/>
  <c r="L52" i="15"/>
  <c r="L53" i="15"/>
  <c r="L67" i="15"/>
  <c r="L68" i="15"/>
  <c r="L69" i="15"/>
  <c r="L83" i="15"/>
  <c r="L84" i="15"/>
  <c r="L85" i="15"/>
  <c r="L99" i="15"/>
  <c r="L100" i="15"/>
  <c r="L101" i="15"/>
  <c r="L115" i="15"/>
  <c r="L116" i="15"/>
  <c r="L117" i="15"/>
  <c r="L131" i="15"/>
  <c r="L132" i="15"/>
  <c r="L133" i="15"/>
  <c r="L147" i="15"/>
  <c r="L148" i="15"/>
  <c r="L149" i="15"/>
  <c r="L163" i="15"/>
  <c r="L164" i="15"/>
  <c r="L165" i="15"/>
  <c r="L179" i="15"/>
  <c r="L180" i="15"/>
  <c r="L181" i="15"/>
  <c r="L195" i="15"/>
  <c r="L196" i="15"/>
  <c r="L197" i="15"/>
  <c r="L211" i="15"/>
  <c r="L212" i="15"/>
  <c r="L213" i="15"/>
  <c r="L227" i="15"/>
  <c r="L228" i="15"/>
  <c r="L229" i="15"/>
  <c r="L243" i="15"/>
  <c r="L244" i="15"/>
  <c r="L245" i="15"/>
  <c r="L259" i="15"/>
  <c r="L260" i="15"/>
  <c r="L261" i="15"/>
  <c r="L275" i="15"/>
  <c r="L276" i="15"/>
  <c r="L277" i="15"/>
  <c r="L291" i="15"/>
  <c r="L292" i="15"/>
  <c r="L293" i="15"/>
  <c r="L307" i="15"/>
  <c r="L308" i="15"/>
  <c r="L309" i="15"/>
  <c r="L323" i="15"/>
  <c r="L324" i="15"/>
  <c r="L325" i="15"/>
  <c r="L339" i="15"/>
  <c r="L340" i="15"/>
  <c r="L341" i="15"/>
  <c r="L424" i="15"/>
  <c r="L425" i="15"/>
  <c r="L427" i="15"/>
  <c r="L429" i="15"/>
  <c r="L430" i="15"/>
  <c r="L431" i="15"/>
  <c r="L432" i="15"/>
  <c r="L433" i="15"/>
  <c r="L437" i="15"/>
  <c r="L438" i="15"/>
  <c r="L440" i="15"/>
  <c r="L441" i="15"/>
  <c r="L443" i="15"/>
  <c r="L445" i="15"/>
  <c r="L446" i="15"/>
  <c r="L447" i="15"/>
  <c r="L448" i="15"/>
  <c r="L449" i="15"/>
  <c r="L453" i="15"/>
  <c r="L454" i="15"/>
  <c r="L456" i="15"/>
  <c r="L457" i="15"/>
  <c r="L459" i="15"/>
  <c r="L461" i="15"/>
  <c r="L462" i="15"/>
  <c r="L463" i="15"/>
  <c r="L464" i="15"/>
  <c r="L465" i="15"/>
  <c r="L469" i="15"/>
  <c r="L470" i="15"/>
  <c r="L472" i="15"/>
  <c r="L473" i="15"/>
  <c r="L475" i="15"/>
  <c r="L477" i="15"/>
  <c r="L478" i="15"/>
  <c r="L479" i="15"/>
  <c r="L480" i="15"/>
  <c r="L481" i="15"/>
  <c r="L485" i="15"/>
  <c r="L486" i="15"/>
  <c r="L488" i="15"/>
  <c r="L489" i="15"/>
  <c r="L491" i="15"/>
  <c r="L493" i="15"/>
  <c r="L494" i="15"/>
  <c r="L495" i="15"/>
  <c r="L496" i="15"/>
  <c r="L497" i="15"/>
  <c r="L501" i="15"/>
  <c r="L502" i="15"/>
  <c r="L504" i="15"/>
  <c r="L505" i="15"/>
  <c r="L507" i="15"/>
  <c r="L509" i="15"/>
  <c r="L510" i="15"/>
  <c r="L511" i="15"/>
  <c r="L512" i="15"/>
  <c r="L513" i="15"/>
  <c r="L517" i="15"/>
  <c r="L518" i="15"/>
  <c r="L520" i="15"/>
  <c r="L521" i="15"/>
  <c r="L522" i="15"/>
  <c r="L523" i="15"/>
  <c r="L525" i="15"/>
  <c r="L526" i="15"/>
  <c r="L527" i="15"/>
  <c r="L528" i="15"/>
  <c r="L529" i="15"/>
  <c r="L532" i="15"/>
  <c r="L533" i="15"/>
  <c r="L537" i="15"/>
  <c r="L538" i="15"/>
  <c r="L539" i="15"/>
  <c r="L541" i="15"/>
  <c r="L542" i="15"/>
  <c r="L543" i="15"/>
  <c r="L544" i="15"/>
  <c r="L545" i="15"/>
  <c r="L548" i="15"/>
  <c r="L549" i="15"/>
  <c r="L553" i="15"/>
  <c r="L554" i="15"/>
  <c r="L555" i="15"/>
  <c r="L557" i="15"/>
  <c r="L558" i="15"/>
  <c r="L559" i="15"/>
  <c r="L560" i="15"/>
  <c r="L561" i="15"/>
  <c r="L564" i="15"/>
  <c r="L565" i="15"/>
  <c r="L569" i="15"/>
  <c r="L570" i="15"/>
  <c r="L571" i="15"/>
  <c r="L573" i="15"/>
  <c r="L574" i="15"/>
  <c r="L575" i="15"/>
  <c r="L576" i="15"/>
  <c r="L577" i="15"/>
  <c r="L580" i="15"/>
  <c r="L581" i="15"/>
  <c r="L585" i="15"/>
  <c r="L586" i="15"/>
  <c r="L587" i="15"/>
  <c r="L589" i="15"/>
  <c r="L590" i="15"/>
  <c r="L591" i="15"/>
  <c r="L592" i="15"/>
  <c r="L593" i="15"/>
  <c r="L596" i="15"/>
  <c r="L597" i="15"/>
  <c r="L601" i="15"/>
  <c r="L602" i="15"/>
  <c r="L603" i="15"/>
  <c r="L605" i="15"/>
  <c r="L606" i="15"/>
  <c r="L607" i="15"/>
  <c r="L608" i="15"/>
  <c r="L609" i="15"/>
  <c r="L612" i="15"/>
  <c r="L613" i="15"/>
  <c r="L617" i="15"/>
  <c r="L618" i="15"/>
  <c r="L619" i="15"/>
  <c r="L621" i="15"/>
  <c r="L622" i="15"/>
  <c r="L623" i="15"/>
  <c r="L624" i="15"/>
  <c r="L44" i="15"/>
  <c r="L57" i="15"/>
  <c r="L73" i="15"/>
  <c r="L89" i="15"/>
  <c r="L105" i="15"/>
  <c r="L121" i="15"/>
  <c r="L137" i="15"/>
  <c r="L153" i="15"/>
  <c r="L169" i="15"/>
  <c r="L185" i="15"/>
  <c r="L201" i="15"/>
  <c r="L217" i="15"/>
  <c r="L233" i="15"/>
  <c r="L249" i="15"/>
  <c r="L265" i="15"/>
  <c r="L280" i="15"/>
  <c r="L281" i="15"/>
  <c r="L296" i="15"/>
  <c r="L297" i="15"/>
  <c r="L312" i="15"/>
  <c r="L313" i="15"/>
  <c r="L328" i="15"/>
  <c r="L329" i="15"/>
  <c r="L301" i="15"/>
  <c r="L317" i="15"/>
  <c r="L333" i="15"/>
  <c r="L47" i="15"/>
  <c r="L48" i="15"/>
  <c r="L63" i="15"/>
  <c r="L64" i="15"/>
  <c r="L79" i="15"/>
  <c r="L80" i="15"/>
  <c r="L95" i="15"/>
  <c r="L96" i="15"/>
  <c r="L111" i="15"/>
  <c r="L112" i="15"/>
  <c r="L127" i="15"/>
  <c r="L128" i="15"/>
  <c r="L143" i="15"/>
  <c r="L144" i="15"/>
  <c r="L159" i="15"/>
  <c r="L160" i="15"/>
  <c r="L175" i="15"/>
  <c r="L176" i="15"/>
  <c r="L191" i="15"/>
  <c r="L192" i="15"/>
  <c r="L207" i="15"/>
  <c r="L208" i="15"/>
  <c r="L223" i="15"/>
  <c r="L224" i="15"/>
  <c r="L239" i="15"/>
  <c r="L240" i="15"/>
  <c r="L255" i="15"/>
  <c r="L256" i="15"/>
  <c r="L271" i="15"/>
  <c r="L272" i="15"/>
  <c r="L287" i="15"/>
  <c r="L625" i="15"/>
  <c r="L628" i="15"/>
  <c r="L629" i="15"/>
  <c r="L633" i="15"/>
  <c r="L634" i="15"/>
  <c r="L635" i="15"/>
  <c r="L637" i="15"/>
  <c r="L638" i="15"/>
  <c r="L639" i="15"/>
  <c r="L640" i="15"/>
  <c r="L641" i="15"/>
  <c r="L643" i="15"/>
  <c r="L644" i="15"/>
  <c r="L646" i="15"/>
  <c r="L648" i="15"/>
  <c r="L649" i="15"/>
  <c r="L650" i="15"/>
  <c r="L651" i="15"/>
  <c r="L652" i="15"/>
  <c r="L656" i="15"/>
  <c r="L657" i="15"/>
  <c r="L659" i="15"/>
  <c r="L660" i="15"/>
  <c r="L662" i="15"/>
  <c r="L664" i="15"/>
  <c r="L665" i="15"/>
  <c r="L666" i="15"/>
  <c r="L354" i="15"/>
  <c r="L355" i="15"/>
  <c r="L356" i="15"/>
  <c r="L370" i="15"/>
  <c r="L371" i="15"/>
  <c r="L372" i="15"/>
  <c r="L386" i="15"/>
  <c r="L388" i="15"/>
  <c r="L402" i="15"/>
  <c r="L403" i="15"/>
  <c r="L404" i="15"/>
  <c r="L418" i="15"/>
  <c r="L419" i="15"/>
  <c r="L420" i="15"/>
  <c r="L434" i="15"/>
  <c r="L435" i="15"/>
  <c r="L436" i="15"/>
  <c r="L450" i="15"/>
  <c r="L451" i="15"/>
  <c r="L452" i="15"/>
  <c r="L466" i="15"/>
  <c r="L467" i="15"/>
  <c r="L468" i="15"/>
  <c r="L482" i="15"/>
  <c r="L483" i="15"/>
  <c r="L484" i="15"/>
  <c r="L498" i="15"/>
  <c r="L499" i="15"/>
  <c r="L500" i="15"/>
  <c r="L514" i="15"/>
  <c r="L515" i="15"/>
  <c r="L516" i="15"/>
  <c r="L530" i="15"/>
  <c r="L531" i="15"/>
  <c r="L546" i="15"/>
  <c r="L547" i="15"/>
  <c r="L562" i="15"/>
  <c r="L563" i="15"/>
  <c r="L578" i="15"/>
  <c r="L579" i="15"/>
  <c r="L594" i="15"/>
  <c r="L595" i="15"/>
  <c r="L610" i="15"/>
  <c r="L611" i="15"/>
  <c r="L626" i="15"/>
  <c r="L627" i="15"/>
  <c r="L343" i="15"/>
  <c r="L359" i="15"/>
  <c r="L375" i="15"/>
  <c r="L391" i="15"/>
  <c r="L407" i="15"/>
  <c r="L423" i="15"/>
  <c r="L439" i="15"/>
  <c r="L455" i="15"/>
  <c r="L471" i="15"/>
  <c r="L487" i="15"/>
  <c r="L503" i="15"/>
  <c r="L519" i="15"/>
  <c r="L534" i="15"/>
  <c r="L535" i="15"/>
  <c r="L536" i="15"/>
  <c r="L550" i="15"/>
  <c r="L551" i="15"/>
  <c r="L552" i="15"/>
  <c r="L566" i="15"/>
  <c r="L567" i="15"/>
  <c r="L568" i="15"/>
  <c r="L582" i="15"/>
  <c r="L583" i="15"/>
  <c r="L584" i="15"/>
  <c r="L598" i="15"/>
  <c r="L599" i="15"/>
  <c r="L600" i="15"/>
  <c r="L614" i="15"/>
  <c r="L615" i="15"/>
  <c r="L616" i="15"/>
  <c r="L630" i="15"/>
  <c r="L631" i="15"/>
  <c r="L632" i="15"/>
  <c r="L346" i="15"/>
  <c r="L348" i="15"/>
  <c r="L362" i="15"/>
  <c r="L364" i="15"/>
  <c r="L378" i="15"/>
  <c r="L379" i="15"/>
  <c r="L380" i="15"/>
  <c r="L394" i="15"/>
  <c r="L395" i="15"/>
  <c r="L396" i="15"/>
  <c r="L410" i="15"/>
  <c r="L412" i="15"/>
  <c r="L426" i="15"/>
  <c r="L428" i="15"/>
  <c r="L442" i="15"/>
  <c r="L444" i="15"/>
  <c r="L458" i="15"/>
  <c r="L460" i="15"/>
  <c r="L476" i="15"/>
  <c r="L490" i="15"/>
  <c r="L492" i="15"/>
  <c r="L506" i="15"/>
  <c r="L508" i="15"/>
  <c r="L524" i="15"/>
  <c r="L540" i="15"/>
  <c r="L556" i="15"/>
  <c r="L572" i="15"/>
  <c r="L588" i="15"/>
  <c r="L604" i="15"/>
  <c r="L620" i="15"/>
  <c r="L636" i="15"/>
  <c r="L653" i="15"/>
  <c r="L654" i="15"/>
  <c r="L655" i="15"/>
  <c r="L642" i="15"/>
  <c r="L658" i="15"/>
  <c r="L645" i="15"/>
  <c r="L647" i="15"/>
  <c r="L661" i="15"/>
  <c r="L663" i="15"/>
  <c r="J841" i="14" l="1"/>
  <c r="I841" i="14"/>
  <c r="H841" i="14"/>
  <c r="G841" i="14"/>
  <c r="J840" i="14"/>
  <c r="I840" i="14"/>
  <c r="H840" i="14"/>
  <c r="G840" i="14"/>
  <c r="J839" i="14"/>
  <c r="I839" i="14"/>
  <c r="H839" i="14"/>
  <c r="G839" i="14"/>
  <c r="J838" i="14"/>
  <c r="I838" i="14"/>
  <c r="H838" i="14"/>
  <c r="G838" i="14"/>
  <c r="J837" i="14"/>
  <c r="I837" i="14"/>
  <c r="H837" i="14"/>
  <c r="G837" i="14"/>
  <c r="J836" i="14"/>
  <c r="I836" i="14"/>
  <c r="H836" i="14"/>
  <c r="G836" i="14"/>
  <c r="J835" i="14"/>
  <c r="I835" i="14"/>
  <c r="H835" i="14"/>
  <c r="G835" i="14"/>
  <c r="J834" i="14"/>
  <c r="I834" i="14"/>
  <c r="H834" i="14"/>
  <c r="G834" i="14"/>
  <c r="J833" i="14"/>
  <c r="I833" i="14"/>
  <c r="H833" i="14"/>
  <c r="G833" i="14"/>
  <c r="J832" i="14"/>
  <c r="I832" i="14"/>
  <c r="H832" i="14"/>
  <c r="G832" i="14"/>
  <c r="J831" i="14"/>
  <c r="I831" i="14"/>
  <c r="H831" i="14"/>
  <c r="G831" i="14"/>
  <c r="J830" i="14"/>
  <c r="I830" i="14"/>
  <c r="H830" i="14"/>
  <c r="G830" i="14"/>
  <c r="J829" i="14"/>
  <c r="I829" i="14"/>
  <c r="H829" i="14"/>
  <c r="G829" i="14"/>
  <c r="J828" i="14"/>
  <c r="I828" i="14"/>
  <c r="H828" i="14"/>
  <c r="G828" i="14"/>
  <c r="J827" i="14"/>
  <c r="I827" i="14"/>
  <c r="H827" i="14"/>
  <c r="G827" i="14"/>
  <c r="J826" i="14"/>
  <c r="I826" i="14"/>
  <c r="H826" i="14"/>
  <c r="G826" i="14"/>
  <c r="J825" i="14"/>
  <c r="I825" i="14"/>
  <c r="H825" i="14"/>
  <c r="G825" i="14"/>
  <c r="J824" i="14"/>
  <c r="I824" i="14"/>
  <c r="H824" i="14"/>
  <c r="G824" i="14"/>
  <c r="J823" i="14"/>
  <c r="I823" i="14"/>
  <c r="H823" i="14"/>
  <c r="G823" i="14"/>
  <c r="J822" i="14"/>
  <c r="I822" i="14"/>
  <c r="H822" i="14"/>
  <c r="G822" i="14"/>
  <c r="J821" i="14"/>
  <c r="I821" i="14"/>
  <c r="H821" i="14"/>
  <c r="G821" i="14"/>
  <c r="J820" i="14"/>
  <c r="I820" i="14"/>
  <c r="H820" i="14"/>
  <c r="G820" i="14"/>
  <c r="J819" i="14"/>
  <c r="I819" i="14"/>
  <c r="H819" i="14"/>
  <c r="G819" i="14"/>
  <c r="J818" i="14"/>
  <c r="I818" i="14"/>
  <c r="H818" i="14"/>
  <c r="G818" i="14"/>
  <c r="J817" i="14"/>
  <c r="I817" i="14"/>
  <c r="H817" i="14"/>
  <c r="G817" i="14"/>
  <c r="J816" i="14"/>
  <c r="I816" i="14"/>
  <c r="H816" i="14"/>
  <c r="G816" i="14"/>
  <c r="J815" i="14"/>
  <c r="I815" i="14"/>
  <c r="H815" i="14"/>
  <c r="G815" i="14"/>
  <c r="J814" i="14"/>
  <c r="I814" i="14"/>
  <c r="H814" i="14"/>
  <c r="G814" i="14"/>
  <c r="J813" i="14"/>
  <c r="I813" i="14"/>
  <c r="H813" i="14"/>
  <c r="G813" i="14"/>
  <c r="J812" i="14"/>
  <c r="I812" i="14"/>
  <c r="H812" i="14"/>
  <c r="G812" i="14"/>
  <c r="J811" i="14"/>
  <c r="I811" i="14"/>
  <c r="H811" i="14"/>
  <c r="G811" i="14"/>
  <c r="J810" i="14"/>
  <c r="I810" i="14"/>
  <c r="H810" i="14"/>
  <c r="G810" i="14"/>
  <c r="J873" i="14"/>
  <c r="I873" i="14"/>
  <c r="H873" i="14"/>
  <c r="G873" i="14"/>
  <c r="J872" i="14"/>
  <c r="I872" i="14"/>
  <c r="H872" i="14"/>
  <c r="G872" i="14"/>
  <c r="J871" i="14"/>
  <c r="I871" i="14"/>
  <c r="H871" i="14"/>
  <c r="G871" i="14"/>
  <c r="J870" i="14"/>
  <c r="I870" i="14"/>
  <c r="H870" i="14"/>
  <c r="G870" i="14"/>
  <c r="J869" i="14"/>
  <c r="I869" i="14"/>
  <c r="H869" i="14"/>
  <c r="G869" i="14"/>
  <c r="J868" i="14"/>
  <c r="I868" i="14"/>
  <c r="H868" i="14"/>
  <c r="G868" i="14"/>
  <c r="J867" i="14"/>
  <c r="I867" i="14"/>
  <c r="H867" i="14"/>
  <c r="G867" i="14"/>
  <c r="J866" i="14"/>
  <c r="I866" i="14"/>
  <c r="H866" i="14"/>
  <c r="G866" i="14"/>
  <c r="J865" i="14"/>
  <c r="I865" i="14"/>
  <c r="H865" i="14"/>
  <c r="G865" i="14"/>
  <c r="J864" i="14"/>
  <c r="I864" i="14"/>
  <c r="H864" i="14"/>
  <c r="G864" i="14"/>
  <c r="J863" i="14"/>
  <c r="I863" i="14"/>
  <c r="H863" i="14"/>
  <c r="G863" i="14"/>
  <c r="J862" i="14"/>
  <c r="I862" i="14"/>
  <c r="H862" i="14"/>
  <c r="G862" i="14"/>
  <c r="J861" i="14"/>
  <c r="I861" i="14"/>
  <c r="H861" i="14"/>
  <c r="G861" i="14"/>
  <c r="J860" i="14"/>
  <c r="I860" i="14"/>
  <c r="H860" i="14"/>
  <c r="G860" i="14"/>
  <c r="J859" i="14"/>
  <c r="I859" i="14"/>
  <c r="H859" i="14"/>
  <c r="G859" i="14"/>
  <c r="J858" i="14"/>
  <c r="I858" i="14"/>
  <c r="H858" i="14"/>
  <c r="G858" i="14"/>
  <c r="J857" i="14"/>
  <c r="I857" i="14"/>
  <c r="H857" i="14"/>
  <c r="G857" i="14"/>
  <c r="J856" i="14"/>
  <c r="I856" i="14"/>
  <c r="H856" i="14"/>
  <c r="G856" i="14"/>
  <c r="J855" i="14"/>
  <c r="I855" i="14"/>
  <c r="H855" i="14"/>
  <c r="G855" i="14"/>
  <c r="J854" i="14"/>
  <c r="I854" i="14"/>
  <c r="H854" i="14"/>
  <c r="G854" i="14"/>
  <c r="J853" i="14"/>
  <c r="I853" i="14"/>
  <c r="H853" i="14"/>
  <c r="G853" i="14"/>
  <c r="J852" i="14"/>
  <c r="I852" i="14"/>
  <c r="H852" i="14"/>
  <c r="G852" i="14"/>
  <c r="J851" i="14"/>
  <c r="I851" i="14"/>
  <c r="H851" i="14"/>
  <c r="G851" i="14"/>
  <c r="J850" i="14"/>
  <c r="I850" i="14"/>
  <c r="H850" i="14"/>
  <c r="G850" i="14"/>
  <c r="J849" i="14"/>
  <c r="I849" i="14"/>
  <c r="H849" i="14"/>
  <c r="G849" i="14"/>
  <c r="J848" i="14"/>
  <c r="I848" i="14"/>
  <c r="H848" i="14"/>
  <c r="G848" i="14"/>
  <c r="J847" i="14"/>
  <c r="I847" i="14"/>
  <c r="H847" i="14"/>
  <c r="G847" i="14"/>
  <c r="J846" i="14"/>
  <c r="I846" i="14"/>
  <c r="H846" i="14"/>
  <c r="G846" i="14"/>
  <c r="J845" i="14"/>
  <c r="I845" i="14"/>
  <c r="H845" i="14"/>
  <c r="G845" i="14"/>
  <c r="J844" i="14"/>
  <c r="I844" i="14"/>
  <c r="H844" i="14"/>
  <c r="G844" i="14"/>
  <c r="J843" i="14"/>
  <c r="I843" i="14"/>
  <c r="H843" i="14"/>
  <c r="G843" i="14"/>
  <c r="J842" i="14"/>
  <c r="I842" i="14"/>
  <c r="H842" i="14"/>
  <c r="G842" i="14"/>
  <c r="J905" i="14"/>
  <c r="I905" i="14"/>
  <c r="H905" i="14"/>
  <c r="G905" i="14"/>
  <c r="J904" i="14"/>
  <c r="I904" i="14"/>
  <c r="H904" i="14"/>
  <c r="G904" i="14"/>
  <c r="J903" i="14"/>
  <c r="I903" i="14"/>
  <c r="H903" i="14"/>
  <c r="G903" i="14"/>
  <c r="J902" i="14"/>
  <c r="I902" i="14"/>
  <c r="H902" i="14"/>
  <c r="G902" i="14"/>
  <c r="J901" i="14"/>
  <c r="I901" i="14"/>
  <c r="H901" i="14"/>
  <c r="G901" i="14"/>
  <c r="J900" i="14"/>
  <c r="I900" i="14"/>
  <c r="H900" i="14"/>
  <c r="G900" i="14"/>
  <c r="J899" i="14"/>
  <c r="I899" i="14"/>
  <c r="H899" i="14"/>
  <c r="G899" i="14"/>
  <c r="J898" i="14"/>
  <c r="I898" i="14"/>
  <c r="H898" i="14"/>
  <c r="G898" i="14"/>
  <c r="J897" i="14"/>
  <c r="I897" i="14"/>
  <c r="H897" i="14"/>
  <c r="G897" i="14"/>
  <c r="J896" i="14"/>
  <c r="I896" i="14"/>
  <c r="H896" i="14"/>
  <c r="G896" i="14"/>
  <c r="J895" i="14"/>
  <c r="I895" i="14"/>
  <c r="H895" i="14"/>
  <c r="G895" i="14"/>
  <c r="J894" i="14"/>
  <c r="I894" i="14"/>
  <c r="H894" i="14"/>
  <c r="G894" i="14"/>
  <c r="J893" i="14"/>
  <c r="I893" i="14"/>
  <c r="H893" i="14"/>
  <c r="G893" i="14"/>
  <c r="J892" i="14"/>
  <c r="I892" i="14"/>
  <c r="H892" i="14"/>
  <c r="G892" i="14"/>
  <c r="J891" i="14"/>
  <c r="I891" i="14"/>
  <c r="H891" i="14"/>
  <c r="G891" i="14"/>
  <c r="J890" i="14"/>
  <c r="I890" i="14"/>
  <c r="H890" i="14"/>
  <c r="G890" i="14"/>
  <c r="J889" i="14"/>
  <c r="I889" i="14"/>
  <c r="H889" i="14"/>
  <c r="G889" i="14"/>
  <c r="J888" i="14"/>
  <c r="I888" i="14"/>
  <c r="H888" i="14"/>
  <c r="G888" i="14"/>
  <c r="J887" i="14"/>
  <c r="I887" i="14"/>
  <c r="H887" i="14"/>
  <c r="G887" i="14"/>
  <c r="J886" i="14"/>
  <c r="I886" i="14"/>
  <c r="H886" i="14"/>
  <c r="G886" i="14"/>
  <c r="J885" i="14"/>
  <c r="I885" i="14"/>
  <c r="H885" i="14"/>
  <c r="G885" i="14"/>
  <c r="J884" i="14"/>
  <c r="I884" i="14"/>
  <c r="H884" i="14"/>
  <c r="G884" i="14"/>
  <c r="J883" i="14"/>
  <c r="I883" i="14"/>
  <c r="H883" i="14"/>
  <c r="G883" i="14"/>
  <c r="J882" i="14"/>
  <c r="I882" i="14"/>
  <c r="H882" i="14"/>
  <c r="G882" i="14"/>
  <c r="J881" i="14"/>
  <c r="I881" i="14"/>
  <c r="H881" i="14"/>
  <c r="G881" i="14"/>
  <c r="J880" i="14"/>
  <c r="I880" i="14"/>
  <c r="H880" i="14"/>
  <c r="G880" i="14"/>
  <c r="J879" i="14"/>
  <c r="I879" i="14"/>
  <c r="H879" i="14"/>
  <c r="G879" i="14"/>
  <c r="J878" i="14"/>
  <c r="I878" i="14"/>
  <c r="H878" i="14"/>
  <c r="G878" i="14"/>
  <c r="J877" i="14"/>
  <c r="I877" i="14"/>
  <c r="H877" i="14"/>
  <c r="G877" i="14"/>
  <c r="J876" i="14"/>
  <c r="I876" i="14"/>
  <c r="H876" i="14"/>
  <c r="G876" i="14"/>
  <c r="J875" i="14"/>
  <c r="I875" i="14"/>
  <c r="H875" i="14"/>
  <c r="G875" i="14"/>
  <c r="J874" i="14"/>
  <c r="I874" i="14"/>
  <c r="H874" i="14"/>
  <c r="G874" i="14"/>
  <c r="J937" i="14"/>
  <c r="I937" i="14"/>
  <c r="H937" i="14"/>
  <c r="G937" i="14"/>
  <c r="J936" i="14"/>
  <c r="I936" i="14"/>
  <c r="H936" i="14"/>
  <c r="G936" i="14"/>
  <c r="J935" i="14"/>
  <c r="I935" i="14"/>
  <c r="H935" i="14"/>
  <c r="G935" i="14"/>
  <c r="J934" i="14"/>
  <c r="I934" i="14"/>
  <c r="H934" i="14"/>
  <c r="G934" i="14"/>
  <c r="J933" i="14"/>
  <c r="I933" i="14"/>
  <c r="H933" i="14"/>
  <c r="G933" i="14"/>
  <c r="J932" i="14"/>
  <c r="I932" i="14"/>
  <c r="H932" i="14"/>
  <c r="G932" i="14"/>
  <c r="J931" i="14"/>
  <c r="I931" i="14"/>
  <c r="H931" i="14"/>
  <c r="G931" i="14"/>
  <c r="J930" i="14"/>
  <c r="I930" i="14"/>
  <c r="H930" i="14"/>
  <c r="G930" i="14"/>
  <c r="J929" i="14"/>
  <c r="I929" i="14"/>
  <c r="H929" i="14"/>
  <c r="G929" i="14"/>
  <c r="J928" i="14"/>
  <c r="I928" i="14"/>
  <c r="H928" i="14"/>
  <c r="G928" i="14"/>
  <c r="J927" i="14"/>
  <c r="I927" i="14"/>
  <c r="H927" i="14"/>
  <c r="G927" i="14"/>
  <c r="J926" i="14"/>
  <c r="I926" i="14"/>
  <c r="H926" i="14"/>
  <c r="G926" i="14"/>
  <c r="J925" i="14"/>
  <c r="I925" i="14"/>
  <c r="H925" i="14"/>
  <c r="G925" i="14"/>
  <c r="J924" i="14"/>
  <c r="I924" i="14"/>
  <c r="H924" i="14"/>
  <c r="G924" i="14"/>
  <c r="J923" i="14"/>
  <c r="I923" i="14"/>
  <c r="H923" i="14"/>
  <c r="G923" i="14"/>
  <c r="J922" i="14"/>
  <c r="I922" i="14"/>
  <c r="H922" i="14"/>
  <c r="G922" i="14"/>
  <c r="J921" i="14"/>
  <c r="I921" i="14"/>
  <c r="H921" i="14"/>
  <c r="G921" i="14"/>
  <c r="J920" i="14"/>
  <c r="I920" i="14"/>
  <c r="H920" i="14"/>
  <c r="G920" i="14"/>
  <c r="J919" i="14"/>
  <c r="I919" i="14"/>
  <c r="H919" i="14"/>
  <c r="G919" i="14"/>
  <c r="J918" i="14"/>
  <c r="I918" i="14"/>
  <c r="H918" i="14"/>
  <c r="G918" i="14"/>
  <c r="J917" i="14"/>
  <c r="I917" i="14"/>
  <c r="H917" i="14"/>
  <c r="G917" i="14"/>
  <c r="J916" i="14"/>
  <c r="I916" i="14"/>
  <c r="H916" i="14"/>
  <c r="G916" i="14"/>
  <c r="J915" i="14"/>
  <c r="I915" i="14"/>
  <c r="H915" i="14"/>
  <c r="G915" i="14"/>
  <c r="J914" i="14"/>
  <c r="I914" i="14"/>
  <c r="H914" i="14"/>
  <c r="G914" i="14"/>
  <c r="J913" i="14"/>
  <c r="I913" i="14"/>
  <c r="H913" i="14"/>
  <c r="G913" i="14"/>
  <c r="J912" i="14"/>
  <c r="I912" i="14"/>
  <c r="H912" i="14"/>
  <c r="G912" i="14"/>
  <c r="J911" i="14"/>
  <c r="I911" i="14"/>
  <c r="H911" i="14"/>
  <c r="G911" i="14"/>
  <c r="J910" i="14"/>
  <c r="I910" i="14"/>
  <c r="H910" i="14"/>
  <c r="G910" i="14"/>
  <c r="J909" i="14"/>
  <c r="I909" i="14"/>
  <c r="H909" i="14"/>
  <c r="G909" i="14"/>
  <c r="J908" i="14"/>
  <c r="I908" i="14"/>
  <c r="H908" i="14"/>
  <c r="G908" i="14"/>
  <c r="J907" i="14"/>
  <c r="I907" i="14"/>
  <c r="H907" i="14"/>
  <c r="G907" i="14"/>
  <c r="J906" i="14"/>
  <c r="I906" i="14"/>
  <c r="H906" i="14"/>
  <c r="G906" i="14"/>
  <c r="J969" i="14"/>
  <c r="I969" i="14"/>
  <c r="H969" i="14"/>
  <c r="G969" i="14"/>
  <c r="J968" i="14"/>
  <c r="I968" i="14"/>
  <c r="H968" i="14"/>
  <c r="G968" i="14"/>
  <c r="J967" i="14"/>
  <c r="I967" i="14"/>
  <c r="H967" i="14"/>
  <c r="G967" i="14"/>
  <c r="J966" i="14"/>
  <c r="I966" i="14"/>
  <c r="H966" i="14"/>
  <c r="G966" i="14"/>
  <c r="J965" i="14"/>
  <c r="I965" i="14"/>
  <c r="H965" i="14"/>
  <c r="G965" i="14"/>
  <c r="J964" i="14"/>
  <c r="I964" i="14"/>
  <c r="H964" i="14"/>
  <c r="G964" i="14"/>
  <c r="J963" i="14"/>
  <c r="I963" i="14"/>
  <c r="H963" i="14"/>
  <c r="G963" i="14"/>
  <c r="J962" i="14"/>
  <c r="I962" i="14"/>
  <c r="H962" i="14"/>
  <c r="G962" i="14"/>
  <c r="J961" i="14"/>
  <c r="I961" i="14"/>
  <c r="H961" i="14"/>
  <c r="G961" i="14"/>
  <c r="J960" i="14"/>
  <c r="I960" i="14"/>
  <c r="H960" i="14"/>
  <c r="G960" i="14"/>
  <c r="J959" i="14"/>
  <c r="I959" i="14"/>
  <c r="H959" i="14"/>
  <c r="G959" i="14"/>
  <c r="J958" i="14"/>
  <c r="I958" i="14"/>
  <c r="H958" i="14"/>
  <c r="G958" i="14"/>
  <c r="J957" i="14"/>
  <c r="I957" i="14"/>
  <c r="H957" i="14"/>
  <c r="G957" i="14"/>
  <c r="J956" i="14"/>
  <c r="I956" i="14"/>
  <c r="H956" i="14"/>
  <c r="G956" i="14"/>
  <c r="J955" i="14"/>
  <c r="I955" i="14"/>
  <c r="H955" i="14"/>
  <c r="G955" i="14"/>
  <c r="J954" i="14"/>
  <c r="I954" i="14"/>
  <c r="H954" i="14"/>
  <c r="G954" i="14"/>
  <c r="J953" i="14"/>
  <c r="I953" i="14"/>
  <c r="H953" i="14"/>
  <c r="G953" i="14"/>
  <c r="J952" i="14"/>
  <c r="I952" i="14"/>
  <c r="H952" i="14"/>
  <c r="G952" i="14"/>
  <c r="J951" i="14"/>
  <c r="I951" i="14"/>
  <c r="H951" i="14"/>
  <c r="G951" i="14"/>
  <c r="J950" i="14"/>
  <c r="I950" i="14"/>
  <c r="H950" i="14"/>
  <c r="G950" i="14"/>
  <c r="J949" i="14"/>
  <c r="I949" i="14"/>
  <c r="H949" i="14"/>
  <c r="G949" i="14"/>
  <c r="J948" i="14"/>
  <c r="I948" i="14"/>
  <c r="H948" i="14"/>
  <c r="G948" i="14"/>
  <c r="J947" i="14"/>
  <c r="I947" i="14"/>
  <c r="H947" i="14"/>
  <c r="G947" i="14"/>
  <c r="J946" i="14"/>
  <c r="I946" i="14"/>
  <c r="H946" i="14"/>
  <c r="G946" i="14"/>
  <c r="J945" i="14"/>
  <c r="I945" i="14"/>
  <c r="H945" i="14"/>
  <c r="G945" i="14"/>
  <c r="J944" i="14"/>
  <c r="I944" i="14"/>
  <c r="H944" i="14"/>
  <c r="G944" i="14"/>
  <c r="J943" i="14"/>
  <c r="I943" i="14"/>
  <c r="H943" i="14"/>
  <c r="G943" i="14"/>
  <c r="J942" i="14"/>
  <c r="I942" i="14"/>
  <c r="H942" i="14"/>
  <c r="G942" i="14"/>
  <c r="J941" i="14"/>
  <c r="I941" i="14"/>
  <c r="H941" i="14"/>
  <c r="G941" i="14"/>
  <c r="J940" i="14"/>
  <c r="I940" i="14"/>
  <c r="H940" i="14"/>
  <c r="G940" i="14"/>
  <c r="J939" i="14"/>
  <c r="I939" i="14"/>
  <c r="H939" i="14"/>
  <c r="G939" i="14"/>
  <c r="J938" i="14"/>
  <c r="I938" i="14"/>
  <c r="H938" i="14"/>
  <c r="G938" i="14"/>
  <c r="G618" i="14"/>
  <c r="H618" i="14"/>
  <c r="I618" i="14"/>
  <c r="J618" i="14"/>
  <c r="J553" i="14"/>
  <c r="I553" i="14"/>
  <c r="H553" i="14"/>
  <c r="G553" i="14"/>
  <c r="J552" i="14"/>
  <c r="I552" i="14"/>
  <c r="H552" i="14"/>
  <c r="G552" i="14"/>
  <c r="J551" i="14"/>
  <c r="I551" i="14"/>
  <c r="H551" i="14"/>
  <c r="G551" i="14"/>
  <c r="J550" i="14"/>
  <c r="I550" i="14"/>
  <c r="H550" i="14"/>
  <c r="G550" i="14"/>
  <c r="J549" i="14"/>
  <c r="I549" i="14"/>
  <c r="H549" i="14"/>
  <c r="G549" i="14"/>
  <c r="J548" i="14"/>
  <c r="I548" i="14"/>
  <c r="H548" i="14"/>
  <c r="G548" i="14"/>
  <c r="J547" i="14"/>
  <c r="I547" i="14"/>
  <c r="H547" i="14"/>
  <c r="G547" i="14"/>
  <c r="J546" i="14"/>
  <c r="I546" i="14"/>
  <c r="H546" i="14"/>
  <c r="G546" i="14"/>
  <c r="J545" i="14"/>
  <c r="I545" i="14"/>
  <c r="H545" i="14"/>
  <c r="G545" i="14"/>
  <c r="J544" i="14"/>
  <c r="I544" i="14"/>
  <c r="H544" i="14"/>
  <c r="G544" i="14"/>
  <c r="J543" i="14"/>
  <c r="I543" i="14"/>
  <c r="H543" i="14"/>
  <c r="G543" i="14"/>
  <c r="J542" i="14"/>
  <c r="I542" i="14"/>
  <c r="H542" i="14"/>
  <c r="G542" i="14"/>
  <c r="J541" i="14"/>
  <c r="I541" i="14"/>
  <c r="H541" i="14"/>
  <c r="G541" i="14"/>
  <c r="J540" i="14"/>
  <c r="I540" i="14"/>
  <c r="H540" i="14"/>
  <c r="G540" i="14"/>
  <c r="J539" i="14"/>
  <c r="I539" i="14"/>
  <c r="H539" i="14"/>
  <c r="G539" i="14"/>
  <c r="J538" i="14"/>
  <c r="I538" i="14"/>
  <c r="H538" i="14"/>
  <c r="G538" i="14"/>
  <c r="J537" i="14"/>
  <c r="I537" i="14"/>
  <c r="H537" i="14"/>
  <c r="G537" i="14"/>
  <c r="J536" i="14"/>
  <c r="I536" i="14"/>
  <c r="H536" i="14"/>
  <c r="G536" i="14"/>
  <c r="J535" i="14"/>
  <c r="I535" i="14"/>
  <c r="H535" i="14"/>
  <c r="G535" i="14"/>
  <c r="J534" i="14"/>
  <c r="I534" i="14"/>
  <c r="H534" i="14"/>
  <c r="G534" i="14"/>
  <c r="J533" i="14"/>
  <c r="I533" i="14"/>
  <c r="H533" i="14"/>
  <c r="G533" i="14"/>
  <c r="J532" i="14"/>
  <c r="I532" i="14"/>
  <c r="H532" i="14"/>
  <c r="G532" i="14"/>
  <c r="J531" i="14"/>
  <c r="I531" i="14"/>
  <c r="H531" i="14"/>
  <c r="G531" i="14"/>
  <c r="J530" i="14"/>
  <c r="I530" i="14"/>
  <c r="H530" i="14"/>
  <c r="G530" i="14"/>
  <c r="J529" i="14"/>
  <c r="I529" i="14"/>
  <c r="H529" i="14"/>
  <c r="G529" i="14"/>
  <c r="J528" i="14"/>
  <c r="I528" i="14"/>
  <c r="H528" i="14"/>
  <c r="G528" i="14"/>
  <c r="J527" i="14"/>
  <c r="I527" i="14"/>
  <c r="H527" i="14"/>
  <c r="G527" i="14"/>
  <c r="J526" i="14"/>
  <c r="I526" i="14"/>
  <c r="H526" i="14"/>
  <c r="G526" i="14"/>
  <c r="J525" i="14"/>
  <c r="I525" i="14"/>
  <c r="H525" i="14"/>
  <c r="G525" i="14"/>
  <c r="J524" i="14"/>
  <c r="I524" i="14"/>
  <c r="H524" i="14"/>
  <c r="G524" i="14"/>
  <c r="J523" i="14"/>
  <c r="I523" i="14"/>
  <c r="H523" i="14"/>
  <c r="G523" i="14"/>
  <c r="J522" i="14"/>
  <c r="I522" i="14"/>
  <c r="H522" i="14"/>
  <c r="G522" i="14"/>
  <c r="J585" i="14"/>
  <c r="I585" i="14"/>
  <c r="H585" i="14"/>
  <c r="G585" i="14"/>
  <c r="J584" i="14"/>
  <c r="I584" i="14"/>
  <c r="H584" i="14"/>
  <c r="G584" i="14"/>
  <c r="J583" i="14"/>
  <c r="I583" i="14"/>
  <c r="H583" i="14"/>
  <c r="G583" i="14"/>
  <c r="J582" i="14"/>
  <c r="I582" i="14"/>
  <c r="H582" i="14"/>
  <c r="G582" i="14"/>
  <c r="J581" i="14"/>
  <c r="I581" i="14"/>
  <c r="H581" i="14"/>
  <c r="G581" i="14"/>
  <c r="J580" i="14"/>
  <c r="I580" i="14"/>
  <c r="H580" i="14"/>
  <c r="G580" i="14"/>
  <c r="J579" i="14"/>
  <c r="I579" i="14"/>
  <c r="H579" i="14"/>
  <c r="G579" i="14"/>
  <c r="J578" i="14"/>
  <c r="I578" i="14"/>
  <c r="H578" i="14"/>
  <c r="G578" i="14"/>
  <c r="J577" i="14"/>
  <c r="I577" i="14"/>
  <c r="H577" i="14"/>
  <c r="G577" i="14"/>
  <c r="J576" i="14"/>
  <c r="I576" i="14"/>
  <c r="H576" i="14"/>
  <c r="G576" i="14"/>
  <c r="J575" i="14"/>
  <c r="I575" i="14"/>
  <c r="H575" i="14"/>
  <c r="G575" i="14"/>
  <c r="J574" i="14"/>
  <c r="I574" i="14"/>
  <c r="H574" i="14"/>
  <c r="G574" i="14"/>
  <c r="J573" i="14"/>
  <c r="I573" i="14"/>
  <c r="H573" i="14"/>
  <c r="G573" i="14"/>
  <c r="J572" i="14"/>
  <c r="I572" i="14"/>
  <c r="H572" i="14"/>
  <c r="G572" i="14"/>
  <c r="J571" i="14"/>
  <c r="I571" i="14"/>
  <c r="H571" i="14"/>
  <c r="G571" i="14"/>
  <c r="J570" i="14"/>
  <c r="I570" i="14"/>
  <c r="H570" i="14"/>
  <c r="G570" i="14"/>
  <c r="J569" i="14"/>
  <c r="I569" i="14"/>
  <c r="H569" i="14"/>
  <c r="G569" i="14"/>
  <c r="J568" i="14"/>
  <c r="I568" i="14"/>
  <c r="H568" i="14"/>
  <c r="G568" i="14"/>
  <c r="J567" i="14"/>
  <c r="I567" i="14"/>
  <c r="H567" i="14"/>
  <c r="G567" i="14"/>
  <c r="J566" i="14"/>
  <c r="I566" i="14"/>
  <c r="H566" i="14"/>
  <c r="G566" i="14"/>
  <c r="J565" i="14"/>
  <c r="I565" i="14"/>
  <c r="H565" i="14"/>
  <c r="G565" i="14"/>
  <c r="J564" i="14"/>
  <c r="I564" i="14"/>
  <c r="H564" i="14"/>
  <c r="G564" i="14"/>
  <c r="J563" i="14"/>
  <c r="I563" i="14"/>
  <c r="H563" i="14"/>
  <c r="G563" i="14"/>
  <c r="J562" i="14"/>
  <c r="I562" i="14"/>
  <c r="H562" i="14"/>
  <c r="G562" i="14"/>
  <c r="J561" i="14"/>
  <c r="I561" i="14"/>
  <c r="H561" i="14"/>
  <c r="G561" i="14"/>
  <c r="J560" i="14"/>
  <c r="I560" i="14"/>
  <c r="H560" i="14"/>
  <c r="G560" i="14"/>
  <c r="J559" i="14"/>
  <c r="I559" i="14"/>
  <c r="H559" i="14"/>
  <c r="G559" i="14"/>
  <c r="J558" i="14"/>
  <c r="I558" i="14"/>
  <c r="H558" i="14"/>
  <c r="G558" i="14"/>
  <c r="J557" i="14"/>
  <c r="I557" i="14"/>
  <c r="H557" i="14"/>
  <c r="G557" i="14"/>
  <c r="J556" i="14"/>
  <c r="I556" i="14"/>
  <c r="H556" i="14"/>
  <c r="G556" i="14"/>
  <c r="J555" i="14"/>
  <c r="I555" i="14"/>
  <c r="H555" i="14"/>
  <c r="G555" i="14"/>
  <c r="J554" i="14"/>
  <c r="I554" i="14"/>
  <c r="H554" i="14"/>
  <c r="G554" i="14"/>
  <c r="J617" i="14"/>
  <c r="I617" i="14"/>
  <c r="H617" i="14"/>
  <c r="G617" i="14"/>
  <c r="J616" i="14"/>
  <c r="I616" i="14"/>
  <c r="H616" i="14"/>
  <c r="G616" i="14"/>
  <c r="J615" i="14"/>
  <c r="I615" i="14"/>
  <c r="H615" i="14"/>
  <c r="G615" i="14"/>
  <c r="J614" i="14"/>
  <c r="I614" i="14"/>
  <c r="H614" i="14"/>
  <c r="G614" i="14"/>
  <c r="J613" i="14"/>
  <c r="I613" i="14"/>
  <c r="H613" i="14"/>
  <c r="G613" i="14"/>
  <c r="J612" i="14"/>
  <c r="I612" i="14"/>
  <c r="H612" i="14"/>
  <c r="G612" i="14"/>
  <c r="J611" i="14"/>
  <c r="I611" i="14"/>
  <c r="H611" i="14"/>
  <c r="G611" i="14"/>
  <c r="J610" i="14"/>
  <c r="I610" i="14"/>
  <c r="H610" i="14"/>
  <c r="G610" i="14"/>
  <c r="J609" i="14"/>
  <c r="I609" i="14"/>
  <c r="H609" i="14"/>
  <c r="G609" i="14"/>
  <c r="J608" i="14"/>
  <c r="I608" i="14"/>
  <c r="H608" i="14"/>
  <c r="G608" i="14"/>
  <c r="J607" i="14"/>
  <c r="I607" i="14"/>
  <c r="H607" i="14"/>
  <c r="G607" i="14"/>
  <c r="J606" i="14"/>
  <c r="I606" i="14"/>
  <c r="H606" i="14"/>
  <c r="G606" i="14"/>
  <c r="J605" i="14"/>
  <c r="I605" i="14"/>
  <c r="H605" i="14"/>
  <c r="G605" i="14"/>
  <c r="J604" i="14"/>
  <c r="I604" i="14"/>
  <c r="H604" i="14"/>
  <c r="G604" i="14"/>
  <c r="J603" i="14"/>
  <c r="I603" i="14"/>
  <c r="H603" i="14"/>
  <c r="G603" i="14"/>
  <c r="J602" i="14"/>
  <c r="I602" i="14"/>
  <c r="H602" i="14"/>
  <c r="G602" i="14"/>
  <c r="J601" i="14"/>
  <c r="I601" i="14"/>
  <c r="H601" i="14"/>
  <c r="G601" i="14"/>
  <c r="J600" i="14"/>
  <c r="I600" i="14"/>
  <c r="H600" i="14"/>
  <c r="G600" i="14"/>
  <c r="J599" i="14"/>
  <c r="I599" i="14"/>
  <c r="H599" i="14"/>
  <c r="G599" i="14"/>
  <c r="J598" i="14"/>
  <c r="I598" i="14"/>
  <c r="H598" i="14"/>
  <c r="G598" i="14"/>
  <c r="J597" i="14"/>
  <c r="I597" i="14"/>
  <c r="H597" i="14"/>
  <c r="G597" i="14"/>
  <c r="J596" i="14"/>
  <c r="I596" i="14"/>
  <c r="H596" i="14"/>
  <c r="G596" i="14"/>
  <c r="J595" i="14"/>
  <c r="I595" i="14"/>
  <c r="H595" i="14"/>
  <c r="G595" i="14"/>
  <c r="J594" i="14"/>
  <c r="I594" i="14"/>
  <c r="H594" i="14"/>
  <c r="G594" i="14"/>
  <c r="J593" i="14"/>
  <c r="I593" i="14"/>
  <c r="H593" i="14"/>
  <c r="G593" i="14"/>
  <c r="J592" i="14"/>
  <c r="I592" i="14"/>
  <c r="H592" i="14"/>
  <c r="G592" i="14"/>
  <c r="J591" i="14"/>
  <c r="I591" i="14"/>
  <c r="H591" i="14"/>
  <c r="G591" i="14"/>
  <c r="J590" i="14"/>
  <c r="I590" i="14"/>
  <c r="H590" i="14"/>
  <c r="G590" i="14"/>
  <c r="J589" i="14"/>
  <c r="I589" i="14"/>
  <c r="H589" i="14"/>
  <c r="G589" i="14"/>
  <c r="J588" i="14"/>
  <c r="I588" i="14"/>
  <c r="H588" i="14"/>
  <c r="G588" i="14"/>
  <c r="J587" i="14"/>
  <c r="I587" i="14"/>
  <c r="H587" i="14"/>
  <c r="G587" i="14"/>
  <c r="J586" i="14"/>
  <c r="I586" i="14"/>
  <c r="H586" i="14"/>
  <c r="G586" i="14"/>
  <c r="J649" i="14"/>
  <c r="I649" i="14"/>
  <c r="H649" i="14"/>
  <c r="G649" i="14"/>
  <c r="J648" i="14"/>
  <c r="I648" i="14"/>
  <c r="H648" i="14"/>
  <c r="G648" i="14"/>
  <c r="J647" i="14"/>
  <c r="I647" i="14"/>
  <c r="H647" i="14"/>
  <c r="G647" i="14"/>
  <c r="J646" i="14"/>
  <c r="I646" i="14"/>
  <c r="H646" i="14"/>
  <c r="G646" i="14"/>
  <c r="J645" i="14"/>
  <c r="I645" i="14"/>
  <c r="H645" i="14"/>
  <c r="G645" i="14"/>
  <c r="J644" i="14"/>
  <c r="I644" i="14"/>
  <c r="H644" i="14"/>
  <c r="G644" i="14"/>
  <c r="J643" i="14"/>
  <c r="I643" i="14"/>
  <c r="H643" i="14"/>
  <c r="G643" i="14"/>
  <c r="J642" i="14"/>
  <c r="I642" i="14"/>
  <c r="H642" i="14"/>
  <c r="G642" i="14"/>
  <c r="J641" i="14"/>
  <c r="I641" i="14"/>
  <c r="H641" i="14"/>
  <c r="G641" i="14"/>
  <c r="J640" i="14"/>
  <c r="I640" i="14"/>
  <c r="H640" i="14"/>
  <c r="G640" i="14"/>
  <c r="J639" i="14"/>
  <c r="I639" i="14"/>
  <c r="H639" i="14"/>
  <c r="G639" i="14"/>
  <c r="J638" i="14"/>
  <c r="I638" i="14"/>
  <c r="H638" i="14"/>
  <c r="G638" i="14"/>
  <c r="J637" i="14"/>
  <c r="I637" i="14"/>
  <c r="H637" i="14"/>
  <c r="G637" i="14"/>
  <c r="J636" i="14"/>
  <c r="I636" i="14"/>
  <c r="H636" i="14"/>
  <c r="G636" i="14"/>
  <c r="J635" i="14"/>
  <c r="I635" i="14"/>
  <c r="H635" i="14"/>
  <c r="G635" i="14"/>
  <c r="J634" i="14"/>
  <c r="I634" i="14"/>
  <c r="H634" i="14"/>
  <c r="G634" i="14"/>
  <c r="J633" i="14"/>
  <c r="I633" i="14"/>
  <c r="H633" i="14"/>
  <c r="G633" i="14"/>
  <c r="J632" i="14"/>
  <c r="I632" i="14"/>
  <c r="H632" i="14"/>
  <c r="G632" i="14"/>
  <c r="J631" i="14"/>
  <c r="I631" i="14"/>
  <c r="H631" i="14"/>
  <c r="G631" i="14"/>
  <c r="J630" i="14"/>
  <c r="I630" i="14"/>
  <c r="H630" i="14"/>
  <c r="G630" i="14"/>
  <c r="J629" i="14"/>
  <c r="I629" i="14"/>
  <c r="H629" i="14"/>
  <c r="G629" i="14"/>
  <c r="J628" i="14"/>
  <c r="I628" i="14"/>
  <c r="H628" i="14"/>
  <c r="G628" i="14"/>
  <c r="J627" i="14"/>
  <c r="I627" i="14"/>
  <c r="H627" i="14"/>
  <c r="G627" i="14"/>
  <c r="J626" i="14"/>
  <c r="I626" i="14"/>
  <c r="H626" i="14"/>
  <c r="G626" i="14"/>
  <c r="J625" i="14"/>
  <c r="I625" i="14"/>
  <c r="H625" i="14"/>
  <c r="G625" i="14"/>
  <c r="J624" i="14"/>
  <c r="I624" i="14"/>
  <c r="H624" i="14"/>
  <c r="G624" i="14"/>
  <c r="J623" i="14"/>
  <c r="I623" i="14"/>
  <c r="H623" i="14"/>
  <c r="G623" i="14"/>
  <c r="J622" i="14"/>
  <c r="I622" i="14"/>
  <c r="H622" i="14"/>
  <c r="G622" i="14"/>
  <c r="J621" i="14"/>
  <c r="I621" i="14"/>
  <c r="H621" i="14"/>
  <c r="G621" i="14"/>
  <c r="J620" i="14"/>
  <c r="I620" i="14"/>
  <c r="H620" i="14"/>
  <c r="G620" i="14"/>
  <c r="J619" i="14"/>
  <c r="I619" i="14"/>
  <c r="H619" i="14"/>
  <c r="G619" i="14"/>
  <c r="J681" i="14"/>
  <c r="I681" i="14"/>
  <c r="H681" i="14"/>
  <c r="G681" i="14"/>
  <c r="J680" i="14"/>
  <c r="I680" i="14"/>
  <c r="H680" i="14"/>
  <c r="G680" i="14"/>
  <c r="J679" i="14"/>
  <c r="I679" i="14"/>
  <c r="H679" i="14"/>
  <c r="G679" i="14"/>
  <c r="J678" i="14"/>
  <c r="I678" i="14"/>
  <c r="H678" i="14"/>
  <c r="G678" i="14"/>
  <c r="J677" i="14"/>
  <c r="I677" i="14"/>
  <c r="H677" i="14"/>
  <c r="G677" i="14"/>
  <c r="J676" i="14"/>
  <c r="I676" i="14"/>
  <c r="H676" i="14"/>
  <c r="G676" i="14"/>
  <c r="J675" i="14"/>
  <c r="I675" i="14"/>
  <c r="H675" i="14"/>
  <c r="G675" i="14"/>
  <c r="J674" i="14"/>
  <c r="I674" i="14"/>
  <c r="H674" i="14"/>
  <c r="G674" i="14"/>
  <c r="J673" i="14"/>
  <c r="I673" i="14"/>
  <c r="H673" i="14"/>
  <c r="G673" i="14"/>
  <c r="J672" i="14"/>
  <c r="I672" i="14"/>
  <c r="H672" i="14"/>
  <c r="G672" i="14"/>
  <c r="J671" i="14"/>
  <c r="I671" i="14"/>
  <c r="H671" i="14"/>
  <c r="G671" i="14"/>
  <c r="J670" i="14"/>
  <c r="I670" i="14"/>
  <c r="H670" i="14"/>
  <c r="G670" i="14"/>
  <c r="J669" i="14"/>
  <c r="I669" i="14"/>
  <c r="H669" i="14"/>
  <c r="G669" i="14"/>
  <c r="J668" i="14"/>
  <c r="I668" i="14"/>
  <c r="H668" i="14"/>
  <c r="G668" i="14"/>
  <c r="J667" i="14"/>
  <c r="I667" i="14"/>
  <c r="H667" i="14"/>
  <c r="G667" i="14"/>
  <c r="J666" i="14"/>
  <c r="I666" i="14"/>
  <c r="H666" i="14"/>
  <c r="G666" i="14"/>
  <c r="J665" i="14"/>
  <c r="I665" i="14"/>
  <c r="H665" i="14"/>
  <c r="G665" i="14"/>
  <c r="J664" i="14"/>
  <c r="I664" i="14"/>
  <c r="H664" i="14"/>
  <c r="G664" i="14"/>
  <c r="J663" i="14"/>
  <c r="I663" i="14"/>
  <c r="H663" i="14"/>
  <c r="G663" i="14"/>
  <c r="J662" i="14"/>
  <c r="I662" i="14"/>
  <c r="H662" i="14"/>
  <c r="G662" i="14"/>
  <c r="J661" i="14"/>
  <c r="I661" i="14"/>
  <c r="H661" i="14"/>
  <c r="G661" i="14"/>
  <c r="J660" i="14"/>
  <c r="I660" i="14"/>
  <c r="H660" i="14"/>
  <c r="G660" i="14"/>
  <c r="J659" i="14"/>
  <c r="I659" i="14"/>
  <c r="H659" i="14"/>
  <c r="G659" i="14"/>
  <c r="J658" i="14"/>
  <c r="I658" i="14"/>
  <c r="H658" i="14"/>
  <c r="G658" i="14"/>
  <c r="J657" i="14"/>
  <c r="I657" i="14"/>
  <c r="H657" i="14"/>
  <c r="G657" i="14"/>
  <c r="J656" i="14"/>
  <c r="I656" i="14"/>
  <c r="H656" i="14"/>
  <c r="G656" i="14"/>
  <c r="J655" i="14"/>
  <c r="I655" i="14"/>
  <c r="H655" i="14"/>
  <c r="G655" i="14"/>
  <c r="J654" i="14"/>
  <c r="I654" i="14"/>
  <c r="H654" i="14"/>
  <c r="G654" i="14"/>
  <c r="J653" i="14"/>
  <c r="I653" i="14"/>
  <c r="H653" i="14"/>
  <c r="G653" i="14"/>
  <c r="J652" i="14"/>
  <c r="I652" i="14"/>
  <c r="H652" i="14"/>
  <c r="G652" i="14"/>
  <c r="J651" i="14"/>
  <c r="I651" i="14"/>
  <c r="H651" i="14"/>
  <c r="G651" i="14"/>
  <c r="J650" i="14"/>
  <c r="I650" i="14"/>
  <c r="H650" i="14"/>
  <c r="G650" i="14"/>
  <c r="G713" i="14"/>
  <c r="K713" i="14" s="1"/>
  <c r="J712" i="14"/>
  <c r="I712" i="14"/>
  <c r="H712" i="14"/>
  <c r="G712" i="14"/>
  <c r="J711" i="14"/>
  <c r="I711" i="14"/>
  <c r="H711" i="14"/>
  <c r="G711" i="14"/>
  <c r="J710" i="14"/>
  <c r="I710" i="14"/>
  <c r="H710" i="14"/>
  <c r="G710" i="14"/>
  <c r="J709" i="14"/>
  <c r="I709" i="14"/>
  <c r="H709" i="14"/>
  <c r="G709" i="14"/>
  <c r="J708" i="14"/>
  <c r="I708" i="14"/>
  <c r="H708" i="14"/>
  <c r="G708" i="14"/>
  <c r="J707" i="14"/>
  <c r="I707" i="14"/>
  <c r="H707" i="14"/>
  <c r="G707" i="14"/>
  <c r="J706" i="14"/>
  <c r="I706" i="14"/>
  <c r="H706" i="14"/>
  <c r="G706" i="14"/>
  <c r="J705" i="14"/>
  <c r="I705" i="14"/>
  <c r="H705" i="14"/>
  <c r="G705" i="14"/>
  <c r="J704" i="14"/>
  <c r="I704" i="14"/>
  <c r="H704" i="14"/>
  <c r="G704" i="14"/>
  <c r="J703" i="14"/>
  <c r="I703" i="14"/>
  <c r="H703" i="14"/>
  <c r="G703" i="14"/>
  <c r="J702" i="14"/>
  <c r="I702" i="14"/>
  <c r="H702" i="14"/>
  <c r="G702" i="14"/>
  <c r="J701" i="14"/>
  <c r="I701" i="14"/>
  <c r="H701" i="14"/>
  <c r="G701" i="14"/>
  <c r="J700" i="14"/>
  <c r="I700" i="14"/>
  <c r="H700" i="14"/>
  <c r="G700" i="14"/>
  <c r="J699" i="14"/>
  <c r="I699" i="14"/>
  <c r="H699" i="14"/>
  <c r="G699" i="14"/>
  <c r="J698" i="14"/>
  <c r="I698" i="14"/>
  <c r="H698" i="14"/>
  <c r="G698" i="14"/>
  <c r="J697" i="14"/>
  <c r="I697" i="14"/>
  <c r="H697" i="14"/>
  <c r="G697" i="14"/>
  <c r="J696" i="14"/>
  <c r="I696" i="14"/>
  <c r="H696" i="14"/>
  <c r="G696" i="14"/>
  <c r="J695" i="14"/>
  <c r="I695" i="14"/>
  <c r="H695" i="14"/>
  <c r="G695" i="14"/>
  <c r="J694" i="14"/>
  <c r="I694" i="14"/>
  <c r="H694" i="14"/>
  <c r="G694" i="14"/>
  <c r="J693" i="14"/>
  <c r="I693" i="14"/>
  <c r="H693" i="14"/>
  <c r="G693" i="14"/>
  <c r="J692" i="14"/>
  <c r="I692" i="14"/>
  <c r="H692" i="14"/>
  <c r="G692" i="14"/>
  <c r="J691" i="14"/>
  <c r="I691" i="14"/>
  <c r="H691" i="14"/>
  <c r="G691" i="14"/>
  <c r="J690" i="14"/>
  <c r="I690" i="14"/>
  <c r="H690" i="14"/>
  <c r="G690" i="14"/>
  <c r="J689" i="14"/>
  <c r="I689" i="14"/>
  <c r="H689" i="14"/>
  <c r="G689" i="14"/>
  <c r="J688" i="14"/>
  <c r="I688" i="14"/>
  <c r="H688" i="14"/>
  <c r="G688" i="14"/>
  <c r="J687" i="14"/>
  <c r="I687" i="14"/>
  <c r="H687" i="14"/>
  <c r="G687" i="14"/>
  <c r="J686" i="14"/>
  <c r="I686" i="14"/>
  <c r="H686" i="14"/>
  <c r="G686" i="14"/>
  <c r="J685" i="14"/>
  <c r="I685" i="14"/>
  <c r="H685" i="14"/>
  <c r="G685" i="14"/>
  <c r="J684" i="14"/>
  <c r="I684" i="14"/>
  <c r="H684" i="14"/>
  <c r="G684" i="14"/>
  <c r="J683" i="14"/>
  <c r="I683" i="14"/>
  <c r="H683" i="14"/>
  <c r="G683" i="14"/>
  <c r="J682" i="14"/>
  <c r="I682" i="14"/>
  <c r="H682" i="14"/>
  <c r="G682" i="14"/>
  <c r="J745" i="14"/>
  <c r="I745" i="14"/>
  <c r="H745" i="14"/>
  <c r="G745" i="14"/>
  <c r="J744" i="14"/>
  <c r="I744" i="14"/>
  <c r="H744" i="14"/>
  <c r="G744" i="14"/>
  <c r="J743" i="14"/>
  <c r="I743" i="14"/>
  <c r="H743" i="14"/>
  <c r="G743" i="14"/>
  <c r="J742" i="14"/>
  <c r="I742" i="14"/>
  <c r="H742" i="14"/>
  <c r="G742" i="14"/>
  <c r="J741" i="14"/>
  <c r="I741" i="14"/>
  <c r="H741" i="14"/>
  <c r="G741" i="14"/>
  <c r="J740" i="14"/>
  <c r="I740" i="14"/>
  <c r="H740" i="14"/>
  <c r="G740" i="14"/>
  <c r="J739" i="14"/>
  <c r="I739" i="14"/>
  <c r="H739" i="14"/>
  <c r="G739" i="14"/>
  <c r="J738" i="14"/>
  <c r="I738" i="14"/>
  <c r="H738" i="14"/>
  <c r="G738" i="14"/>
  <c r="J737" i="14"/>
  <c r="I737" i="14"/>
  <c r="H737" i="14"/>
  <c r="G737" i="14"/>
  <c r="J736" i="14"/>
  <c r="I736" i="14"/>
  <c r="H736" i="14"/>
  <c r="G736" i="14"/>
  <c r="J735" i="14"/>
  <c r="I735" i="14"/>
  <c r="H735" i="14"/>
  <c r="G735" i="14"/>
  <c r="J734" i="14"/>
  <c r="I734" i="14"/>
  <c r="H734" i="14"/>
  <c r="G734" i="14"/>
  <c r="J733" i="14"/>
  <c r="I733" i="14"/>
  <c r="H733" i="14"/>
  <c r="G733" i="14"/>
  <c r="J732" i="14"/>
  <c r="I732" i="14"/>
  <c r="H732" i="14"/>
  <c r="G732" i="14"/>
  <c r="J731" i="14"/>
  <c r="I731" i="14"/>
  <c r="H731" i="14"/>
  <c r="G731" i="14"/>
  <c r="J730" i="14"/>
  <c r="I730" i="14"/>
  <c r="H730" i="14"/>
  <c r="G730" i="14"/>
  <c r="J729" i="14"/>
  <c r="I729" i="14"/>
  <c r="H729" i="14"/>
  <c r="G729" i="14"/>
  <c r="J728" i="14"/>
  <c r="I728" i="14"/>
  <c r="H728" i="14"/>
  <c r="G728" i="14"/>
  <c r="J727" i="14"/>
  <c r="I727" i="14"/>
  <c r="H727" i="14"/>
  <c r="G727" i="14"/>
  <c r="J726" i="14"/>
  <c r="I726" i="14"/>
  <c r="H726" i="14"/>
  <c r="G726" i="14"/>
  <c r="J725" i="14"/>
  <c r="I725" i="14"/>
  <c r="H725" i="14"/>
  <c r="G725" i="14"/>
  <c r="J724" i="14"/>
  <c r="I724" i="14"/>
  <c r="H724" i="14"/>
  <c r="G724" i="14"/>
  <c r="J723" i="14"/>
  <c r="I723" i="14"/>
  <c r="H723" i="14"/>
  <c r="G723" i="14"/>
  <c r="J722" i="14"/>
  <c r="I722" i="14"/>
  <c r="H722" i="14"/>
  <c r="G722" i="14"/>
  <c r="J721" i="14"/>
  <c r="I721" i="14"/>
  <c r="H721" i="14"/>
  <c r="G721" i="14"/>
  <c r="J720" i="14"/>
  <c r="I720" i="14"/>
  <c r="H720" i="14"/>
  <c r="G720" i="14"/>
  <c r="J719" i="14"/>
  <c r="I719" i="14"/>
  <c r="H719" i="14"/>
  <c r="G719" i="14"/>
  <c r="J718" i="14"/>
  <c r="I718" i="14"/>
  <c r="H718" i="14"/>
  <c r="G718" i="14"/>
  <c r="J717" i="14"/>
  <c r="I717" i="14"/>
  <c r="H717" i="14"/>
  <c r="G717" i="14"/>
  <c r="J716" i="14"/>
  <c r="I716" i="14"/>
  <c r="H716" i="14"/>
  <c r="G716" i="14"/>
  <c r="J715" i="14"/>
  <c r="I715" i="14"/>
  <c r="H715" i="14"/>
  <c r="G715" i="14"/>
  <c r="J714" i="14"/>
  <c r="I714" i="14"/>
  <c r="H714" i="14"/>
  <c r="G714" i="14"/>
  <c r="J777" i="14"/>
  <c r="I777" i="14"/>
  <c r="H777" i="14"/>
  <c r="G777" i="14"/>
  <c r="J776" i="14"/>
  <c r="I776" i="14"/>
  <c r="H776" i="14"/>
  <c r="G776" i="14"/>
  <c r="J775" i="14"/>
  <c r="I775" i="14"/>
  <c r="H775" i="14"/>
  <c r="G775" i="14"/>
  <c r="J774" i="14"/>
  <c r="I774" i="14"/>
  <c r="H774" i="14"/>
  <c r="G774" i="14"/>
  <c r="J773" i="14"/>
  <c r="I773" i="14"/>
  <c r="H773" i="14"/>
  <c r="G773" i="14"/>
  <c r="J772" i="14"/>
  <c r="I772" i="14"/>
  <c r="H772" i="14"/>
  <c r="G772" i="14"/>
  <c r="J771" i="14"/>
  <c r="I771" i="14"/>
  <c r="H771" i="14"/>
  <c r="G771" i="14"/>
  <c r="J770" i="14"/>
  <c r="I770" i="14"/>
  <c r="H770" i="14"/>
  <c r="G770" i="14"/>
  <c r="J769" i="14"/>
  <c r="I769" i="14"/>
  <c r="H769" i="14"/>
  <c r="G769" i="14"/>
  <c r="J768" i="14"/>
  <c r="I768" i="14"/>
  <c r="H768" i="14"/>
  <c r="G768" i="14"/>
  <c r="J767" i="14"/>
  <c r="I767" i="14"/>
  <c r="H767" i="14"/>
  <c r="G767" i="14"/>
  <c r="J766" i="14"/>
  <c r="I766" i="14"/>
  <c r="H766" i="14"/>
  <c r="G766" i="14"/>
  <c r="J765" i="14"/>
  <c r="I765" i="14"/>
  <c r="H765" i="14"/>
  <c r="G765" i="14"/>
  <c r="J764" i="14"/>
  <c r="I764" i="14"/>
  <c r="H764" i="14"/>
  <c r="G764" i="14"/>
  <c r="J763" i="14"/>
  <c r="I763" i="14"/>
  <c r="H763" i="14"/>
  <c r="G763" i="14"/>
  <c r="J762" i="14"/>
  <c r="I762" i="14"/>
  <c r="H762" i="14"/>
  <c r="G762" i="14"/>
  <c r="J761" i="14"/>
  <c r="I761" i="14"/>
  <c r="H761" i="14"/>
  <c r="G761" i="14"/>
  <c r="J760" i="14"/>
  <c r="I760" i="14"/>
  <c r="H760" i="14"/>
  <c r="G760" i="14"/>
  <c r="J759" i="14"/>
  <c r="I759" i="14"/>
  <c r="H759" i="14"/>
  <c r="G759" i="14"/>
  <c r="J758" i="14"/>
  <c r="I758" i="14"/>
  <c r="H758" i="14"/>
  <c r="G758" i="14"/>
  <c r="J757" i="14"/>
  <c r="I757" i="14"/>
  <c r="H757" i="14"/>
  <c r="G757" i="14"/>
  <c r="J756" i="14"/>
  <c r="I756" i="14"/>
  <c r="H756" i="14"/>
  <c r="G756" i="14"/>
  <c r="J755" i="14"/>
  <c r="I755" i="14"/>
  <c r="H755" i="14"/>
  <c r="G755" i="14"/>
  <c r="J754" i="14"/>
  <c r="I754" i="14"/>
  <c r="H754" i="14"/>
  <c r="G754" i="14"/>
  <c r="J753" i="14"/>
  <c r="I753" i="14"/>
  <c r="H753" i="14"/>
  <c r="G753" i="14"/>
  <c r="J752" i="14"/>
  <c r="I752" i="14"/>
  <c r="H752" i="14"/>
  <c r="G752" i="14"/>
  <c r="J751" i="14"/>
  <c r="I751" i="14"/>
  <c r="H751" i="14"/>
  <c r="G751" i="14"/>
  <c r="J750" i="14"/>
  <c r="I750" i="14"/>
  <c r="H750" i="14"/>
  <c r="G750" i="14"/>
  <c r="J749" i="14"/>
  <c r="I749" i="14"/>
  <c r="H749" i="14"/>
  <c r="G749" i="14"/>
  <c r="J748" i="14"/>
  <c r="I748" i="14"/>
  <c r="H748" i="14"/>
  <c r="G748" i="14"/>
  <c r="J747" i="14"/>
  <c r="I747" i="14"/>
  <c r="H747" i="14"/>
  <c r="G747" i="14"/>
  <c r="J746" i="14"/>
  <c r="I746" i="14"/>
  <c r="H746" i="14"/>
  <c r="G746" i="14"/>
  <c r="J809" i="14"/>
  <c r="I809" i="14"/>
  <c r="H809" i="14"/>
  <c r="G809" i="14"/>
  <c r="J808" i="14"/>
  <c r="I808" i="14"/>
  <c r="H808" i="14"/>
  <c r="G808" i="14"/>
  <c r="J807" i="14"/>
  <c r="I807" i="14"/>
  <c r="H807" i="14"/>
  <c r="G807" i="14"/>
  <c r="J806" i="14"/>
  <c r="I806" i="14"/>
  <c r="H806" i="14"/>
  <c r="G806" i="14"/>
  <c r="J805" i="14"/>
  <c r="I805" i="14"/>
  <c r="H805" i="14"/>
  <c r="G805" i="14"/>
  <c r="J804" i="14"/>
  <c r="I804" i="14"/>
  <c r="H804" i="14"/>
  <c r="G804" i="14"/>
  <c r="J803" i="14"/>
  <c r="I803" i="14"/>
  <c r="H803" i="14"/>
  <c r="G803" i="14"/>
  <c r="J802" i="14"/>
  <c r="I802" i="14"/>
  <c r="H802" i="14"/>
  <c r="G802" i="14"/>
  <c r="J801" i="14"/>
  <c r="I801" i="14"/>
  <c r="H801" i="14"/>
  <c r="G801" i="14"/>
  <c r="J800" i="14"/>
  <c r="I800" i="14"/>
  <c r="H800" i="14"/>
  <c r="G800" i="14"/>
  <c r="J799" i="14"/>
  <c r="I799" i="14"/>
  <c r="H799" i="14"/>
  <c r="G799" i="14"/>
  <c r="J798" i="14"/>
  <c r="I798" i="14"/>
  <c r="H798" i="14"/>
  <c r="G798" i="14"/>
  <c r="J797" i="14"/>
  <c r="I797" i="14"/>
  <c r="H797" i="14"/>
  <c r="G797" i="14"/>
  <c r="J796" i="14"/>
  <c r="I796" i="14"/>
  <c r="H796" i="14"/>
  <c r="G796" i="14"/>
  <c r="J795" i="14"/>
  <c r="I795" i="14"/>
  <c r="H795" i="14"/>
  <c r="G795" i="14"/>
  <c r="J794" i="14"/>
  <c r="I794" i="14"/>
  <c r="H794" i="14"/>
  <c r="G794" i="14"/>
  <c r="J793" i="14"/>
  <c r="I793" i="14"/>
  <c r="H793" i="14"/>
  <c r="G793" i="14"/>
  <c r="J792" i="14"/>
  <c r="I792" i="14"/>
  <c r="H792" i="14"/>
  <c r="G792" i="14"/>
  <c r="J791" i="14"/>
  <c r="I791" i="14"/>
  <c r="H791" i="14"/>
  <c r="G791" i="14"/>
  <c r="J790" i="14"/>
  <c r="I790" i="14"/>
  <c r="H790" i="14"/>
  <c r="G790" i="14"/>
  <c r="J789" i="14"/>
  <c r="I789" i="14"/>
  <c r="H789" i="14"/>
  <c r="G789" i="14"/>
  <c r="J788" i="14"/>
  <c r="I788" i="14"/>
  <c r="H788" i="14"/>
  <c r="G788" i="14"/>
  <c r="J787" i="14"/>
  <c r="I787" i="14"/>
  <c r="H787" i="14"/>
  <c r="G787" i="14"/>
  <c r="J786" i="14"/>
  <c r="I786" i="14"/>
  <c r="H786" i="14"/>
  <c r="G786" i="14"/>
  <c r="J785" i="14"/>
  <c r="I785" i="14"/>
  <c r="H785" i="14"/>
  <c r="G785" i="14"/>
  <c r="J784" i="14"/>
  <c r="I784" i="14"/>
  <c r="H784" i="14"/>
  <c r="G784" i="14"/>
  <c r="J783" i="14"/>
  <c r="I783" i="14"/>
  <c r="H783" i="14"/>
  <c r="G783" i="14"/>
  <c r="J782" i="14"/>
  <c r="I782" i="14"/>
  <c r="H782" i="14"/>
  <c r="G782" i="14"/>
  <c r="J781" i="14"/>
  <c r="I781" i="14"/>
  <c r="H781" i="14"/>
  <c r="G781" i="14"/>
  <c r="J780" i="14"/>
  <c r="I780" i="14"/>
  <c r="H780" i="14"/>
  <c r="G780" i="14"/>
  <c r="J779" i="14"/>
  <c r="I779" i="14"/>
  <c r="H779" i="14"/>
  <c r="G779" i="14"/>
  <c r="J778" i="14"/>
  <c r="I778" i="14"/>
  <c r="H778" i="14"/>
  <c r="G778" i="14"/>
  <c r="J977" i="14"/>
  <c r="I977" i="14"/>
  <c r="H977" i="14"/>
  <c r="G977" i="14"/>
  <c r="J976" i="14"/>
  <c r="I976" i="14"/>
  <c r="H976" i="14"/>
  <c r="G976" i="14"/>
  <c r="J975" i="14"/>
  <c r="I975" i="14"/>
  <c r="H975" i="14"/>
  <c r="G975" i="14"/>
  <c r="J974" i="14"/>
  <c r="I974" i="14"/>
  <c r="H974" i="14"/>
  <c r="G974" i="14"/>
  <c r="J973" i="14"/>
  <c r="I973" i="14"/>
  <c r="H973" i="14"/>
  <c r="G973" i="14"/>
  <c r="J972" i="14"/>
  <c r="I972" i="14"/>
  <c r="H972" i="14"/>
  <c r="G972" i="14"/>
  <c r="J971" i="14"/>
  <c r="I971" i="14"/>
  <c r="H971" i="14"/>
  <c r="G971" i="14"/>
  <c r="J970" i="14"/>
  <c r="I970" i="14"/>
  <c r="H970" i="14"/>
  <c r="G970" i="14"/>
  <c r="J985" i="14"/>
  <c r="I985" i="14"/>
  <c r="H985" i="14"/>
  <c r="G985" i="14"/>
  <c r="J984" i="14"/>
  <c r="I984" i="14"/>
  <c r="H984" i="14"/>
  <c r="G984" i="14"/>
  <c r="J983" i="14"/>
  <c r="I983" i="14"/>
  <c r="H983" i="14"/>
  <c r="G983" i="14"/>
  <c r="J982" i="14"/>
  <c r="I982" i="14"/>
  <c r="H982" i="14"/>
  <c r="G982" i="14"/>
  <c r="J981" i="14"/>
  <c r="I981" i="14"/>
  <c r="H981" i="14"/>
  <c r="G981" i="14"/>
  <c r="J980" i="14"/>
  <c r="I980" i="14"/>
  <c r="H980" i="14"/>
  <c r="G980" i="14"/>
  <c r="J979" i="14"/>
  <c r="I979" i="14"/>
  <c r="H979" i="14"/>
  <c r="G979" i="14"/>
  <c r="J978" i="14"/>
  <c r="I978" i="14"/>
  <c r="H978" i="14"/>
  <c r="G978" i="14"/>
  <c r="J993" i="14"/>
  <c r="I993" i="14"/>
  <c r="H993" i="14"/>
  <c r="G993" i="14"/>
  <c r="J992" i="14"/>
  <c r="I992" i="14"/>
  <c r="H992" i="14"/>
  <c r="G992" i="14"/>
  <c r="J991" i="14"/>
  <c r="I991" i="14"/>
  <c r="H991" i="14"/>
  <c r="G991" i="14"/>
  <c r="J990" i="14"/>
  <c r="I990" i="14"/>
  <c r="H990" i="14"/>
  <c r="G990" i="14"/>
  <c r="J989" i="14"/>
  <c r="I989" i="14"/>
  <c r="H989" i="14"/>
  <c r="G989" i="14"/>
  <c r="J988" i="14"/>
  <c r="I988" i="14"/>
  <c r="H988" i="14"/>
  <c r="G988" i="14"/>
  <c r="J987" i="14"/>
  <c r="I987" i="14"/>
  <c r="H987" i="14"/>
  <c r="G987" i="14"/>
  <c r="J986" i="14"/>
  <c r="I986" i="14"/>
  <c r="H986" i="14"/>
  <c r="G986" i="14"/>
  <c r="J417" i="14"/>
  <c r="I417" i="14"/>
  <c r="H417" i="14"/>
  <c r="G417" i="14"/>
  <c r="J416" i="14"/>
  <c r="I416" i="14"/>
  <c r="H416" i="14"/>
  <c r="G416" i="14"/>
  <c r="J415" i="14"/>
  <c r="I415" i="14"/>
  <c r="H415" i="14"/>
  <c r="G415" i="14"/>
  <c r="J414" i="14"/>
  <c r="I414" i="14"/>
  <c r="H414" i="14"/>
  <c r="G414" i="14"/>
  <c r="J413" i="14"/>
  <c r="I413" i="14"/>
  <c r="H413" i="14"/>
  <c r="G413" i="14"/>
  <c r="J412" i="14"/>
  <c r="I412" i="14"/>
  <c r="H412" i="14"/>
  <c r="G412" i="14"/>
  <c r="J411" i="14"/>
  <c r="I411" i="14"/>
  <c r="H411" i="14"/>
  <c r="G411" i="14"/>
  <c r="J410" i="14"/>
  <c r="I410" i="14"/>
  <c r="H410" i="14"/>
  <c r="G410" i="14"/>
  <c r="J409" i="14"/>
  <c r="I409" i="14"/>
  <c r="H409" i="14"/>
  <c r="G409" i="14"/>
  <c r="J408" i="14"/>
  <c r="I408" i="14"/>
  <c r="H408" i="14"/>
  <c r="G408" i="14"/>
  <c r="J407" i="14"/>
  <c r="I407" i="14"/>
  <c r="H407" i="14"/>
  <c r="G407" i="14"/>
  <c r="J406" i="14"/>
  <c r="I406" i="14"/>
  <c r="H406" i="14"/>
  <c r="G406" i="14"/>
  <c r="J405" i="14"/>
  <c r="I405" i="14"/>
  <c r="H405" i="14"/>
  <c r="G405" i="14"/>
  <c r="J404" i="14"/>
  <c r="I404" i="14"/>
  <c r="H404" i="14"/>
  <c r="G404" i="14"/>
  <c r="J403" i="14"/>
  <c r="I403" i="14"/>
  <c r="H403" i="14"/>
  <c r="G403" i="14"/>
  <c r="J402" i="14"/>
  <c r="I402" i="14"/>
  <c r="H402" i="14"/>
  <c r="G402" i="14"/>
  <c r="J401" i="14"/>
  <c r="I401" i="14"/>
  <c r="H401" i="14"/>
  <c r="G401" i="14"/>
  <c r="J400" i="14"/>
  <c r="I400" i="14"/>
  <c r="H400" i="14"/>
  <c r="G400" i="14"/>
  <c r="J399" i="14"/>
  <c r="I399" i="14"/>
  <c r="H399" i="14"/>
  <c r="G399" i="14"/>
  <c r="J398" i="14"/>
  <c r="I398" i="14"/>
  <c r="H398" i="14"/>
  <c r="G398" i="14"/>
  <c r="J397" i="14"/>
  <c r="I397" i="14"/>
  <c r="H397" i="14"/>
  <c r="G397" i="14"/>
  <c r="J396" i="14"/>
  <c r="I396" i="14"/>
  <c r="H396" i="14"/>
  <c r="G396" i="14"/>
  <c r="J395" i="14"/>
  <c r="I395" i="14"/>
  <c r="H395" i="14"/>
  <c r="G395" i="14"/>
  <c r="J394" i="14"/>
  <c r="I394" i="14"/>
  <c r="H394" i="14"/>
  <c r="G394" i="14"/>
  <c r="J393" i="14"/>
  <c r="I393" i="14"/>
  <c r="H393" i="14"/>
  <c r="G393" i="14"/>
  <c r="J392" i="14"/>
  <c r="I392" i="14"/>
  <c r="H392" i="14"/>
  <c r="G392" i="14"/>
  <c r="J391" i="14"/>
  <c r="I391" i="14"/>
  <c r="H391" i="14"/>
  <c r="G391" i="14"/>
  <c r="J390" i="14"/>
  <c r="I390" i="14"/>
  <c r="H390" i="14"/>
  <c r="G390" i="14"/>
  <c r="J389" i="14"/>
  <c r="I389" i="14"/>
  <c r="H389" i="14"/>
  <c r="G389" i="14"/>
  <c r="J388" i="14"/>
  <c r="I388" i="14"/>
  <c r="H388" i="14"/>
  <c r="G388" i="14"/>
  <c r="J387" i="14"/>
  <c r="I387" i="14"/>
  <c r="H387" i="14"/>
  <c r="G387" i="14"/>
  <c r="J386" i="14"/>
  <c r="I386" i="14"/>
  <c r="H386" i="14"/>
  <c r="G386" i="14"/>
  <c r="J385" i="14"/>
  <c r="I385" i="14"/>
  <c r="H385" i="14"/>
  <c r="G385" i="14"/>
  <c r="J384" i="14"/>
  <c r="I384" i="14"/>
  <c r="H384" i="14"/>
  <c r="G384" i="14"/>
  <c r="J383" i="14"/>
  <c r="I383" i="14"/>
  <c r="H383" i="14"/>
  <c r="G383" i="14"/>
  <c r="J382" i="14"/>
  <c r="I382" i="14"/>
  <c r="H382" i="14"/>
  <c r="G382" i="14"/>
  <c r="J381" i="14"/>
  <c r="I381" i="14"/>
  <c r="H381" i="14"/>
  <c r="G381" i="14"/>
  <c r="J380" i="14"/>
  <c r="I380" i="14"/>
  <c r="H380" i="14"/>
  <c r="G380" i="14"/>
  <c r="J379" i="14"/>
  <c r="I379" i="14"/>
  <c r="H379" i="14"/>
  <c r="G379" i="14"/>
  <c r="J378" i="14"/>
  <c r="I378" i="14"/>
  <c r="H378" i="14"/>
  <c r="G378" i="14"/>
  <c r="J377" i="14"/>
  <c r="I377" i="14"/>
  <c r="H377" i="14"/>
  <c r="G377" i="14"/>
  <c r="J376" i="14"/>
  <c r="I376" i="14"/>
  <c r="H376" i="14"/>
  <c r="G376" i="14"/>
  <c r="J375" i="14"/>
  <c r="I375" i="14"/>
  <c r="H375" i="14"/>
  <c r="G375" i="14"/>
  <c r="J374" i="14"/>
  <c r="I374" i="14"/>
  <c r="H374" i="14"/>
  <c r="G374" i="14"/>
  <c r="J373" i="14"/>
  <c r="I373" i="14"/>
  <c r="H373" i="14"/>
  <c r="G373" i="14"/>
  <c r="J372" i="14"/>
  <c r="I372" i="14"/>
  <c r="H372" i="14"/>
  <c r="G372" i="14"/>
  <c r="J371" i="14"/>
  <c r="I371" i="14"/>
  <c r="H371" i="14"/>
  <c r="G371" i="14"/>
  <c r="J370" i="14"/>
  <c r="I370" i="14"/>
  <c r="H370" i="14"/>
  <c r="G370" i="14"/>
  <c r="J369" i="14"/>
  <c r="I369" i="14"/>
  <c r="H369" i="14"/>
  <c r="G369" i="14"/>
  <c r="J368" i="14"/>
  <c r="I368" i="14"/>
  <c r="H368" i="14"/>
  <c r="G368" i="14"/>
  <c r="J367" i="14"/>
  <c r="I367" i="14"/>
  <c r="H367" i="14"/>
  <c r="G367" i="14"/>
  <c r="J366" i="14"/>
  <c r="I366" i="14"/>
  <c r="H366" i="14"/>
  <c r="G366" i="14"/>
  <c r="J365" i="14"/>
  <c r="I365" i="14"/>
  <c r="H365" i="14"/>
  <c r="G365" i="14"/>
  <c r="J364" i="14"/>
  <c r="I364" i="14"/>
  <c r="H364" i="14"/>
  <c r="G364" i="14"/>
  <c r="J363" i="14"/>
  <c r="I363" i="14"/>
  <c r="H363" i="14"/>
  <c r="G363" i="14"/>
  <c r="J362" i="14"/>
  <c r="I362" i="14"/>
  <c r="H362" i="14"/>
  <c r="G362" i="14"/>
  <c r="J361" i="14"/>
  <c r="I361" i="14"/>
  <c r="H361" i="14"/>
  <c r="G361" i="14"/>
  <c r="J360" i="14"/>
  <c r="I360" i="14"/>
  <c r="H360" i="14"/>
  <c r="G360" i="14"/>
  <c r="J359" i="14"/>
  <c r="I359" i="14"/>
  <c r="H359" i="14"/>
  <c r="G359" i="14"/>
  <c r="J358" i="14"/>
  <c r="I358" i="14"/>
  <c r="H358" i="14"/>
  <c r="G358" i="14"/>
  <c r="J357" i="14"/>
  <c r="I357" i="14"/>
  <c r="H357" i="14"/>
  <c r="G357" i="14"/>
  <c r="J356" i="14"/>
  <c r="I356" i="14"/>
  <c r="H356" i="14"/>
  <c r="G356" i="14"/>
  <c r="J355" i="14"/>
  <c r="I355" i="14"/>
  <c r="H355" i="14"/>
  <c r="G355" i="14"/>
  <c r="J354" i="14"/>
  <c r="I354" i="14"/>
  <c r="H354" i="14"/>
  <c r="G354" i="14"/>
  <c r="J353" i="14"/>
  <c r="I353" i="14"/>
  <c r="H353" i="14"/>
  <c r="G353" i="14"/>
  <c r="J352" i="14"/>
  <c r="I352" i="14"/>
  <c r="H352" i="14"/>
  <c r="G352" i="14"/>
  <c r="J351" i="14"/>
  <c r="I351" i="14"/>
  <c r="H351" i="14"/>
  <c r="G351" i="14"/>
  <c r="J350" i="14"/>
  <c r="I350" i="14"/>
  <c r="H350" i="14"/>
  <c r="G350" i="14"/>
  <c r="J349" i="14"/>
  <c r="I349" i="14"/>
  <c r="H349" i="14"/>
  <c r="G349" i="14"/>
  <c r="J348" i="14"/>
  <c r="I348" i="14"/>
  <c r="H348" i="14"/>
  <c r="G348" i="14"/>
  <c r="J347" i="14"/>
  <c r="I347" i="14"/>
  <c r="H347" i="14"/>
  <c r="G347" i="14"/>
  <c r="J346" i="14"/>
  <c r="I346" i="14"/>
  <c r="H346" i="14"/>
  <c r="G346" i="14"/>
  <c r="J345" i="14"/>
  <c r="I345" i="14"/>
  <c r="H345" i="14"/>
  <c r="G345" i="14"/>
  <c r="J344" i="14"/>
  <c r="I344" i="14"/>
  <c r="H344" i="14"/>
  <c r="G344" i="14"/>
  <c r="J343" i="14"/>
  <c r="I343" i="14"/>
  <c r="H343" i="14"/>
  <c r="G343" i="14"/>
  <c r="J342" i="14"/>
  <c r="I342" i="14"/>
  <c r="H342" i="14"/>
  <c r="G342" i="14"/>
  <c r="J341" i="14"/>
  <c r="I341" i="14"/>
  <c r="H341" i="14"/>
  <c r="G341" i="14"/>
  <c r="J340" i="14"/>
  <c r="I340" i="14"/>
  <c r="H340" i="14"/>
  <c r="G340" i="14"/>
  <c r="J339" i="14"/>
  <c r="I339" i="14"/>
  <c r="H339" i="14"/>
  <c r="G339" i="14"/>
  <c r="J338" i="14"/>
  <c r="I338" i="14"/>
  <c r="H338" i="14"/>
  <c r="G338" i="14"/>
  <c r="J337" i="14"/>
  <c r="I337" i="14"/>
  <c r="H337" i="14"/>
  <c r="G337" i="14"/>
  <c r="J336" i="14"/>
  <c r="I336" i="14"/>
  <c r="H336" i="14"/>
  <c r="G336" i="14"/>
  <c r="J335" i="14"/>
  <c r="I335" i="14"/>
  <c r="H335" i="14"/>
  <c r="G335" i="14"/>
  <c r="J334" i="14"/>
  <c r="I334" i="14"/>
  <c r="H334" i="14"/>
  <c r="G334" i="14"/>
  <c r="J333" i="14"/>
  <c r="I333" i="14"/>
  <c r="H333" i="14"/>
  <c r="G333" i="14"/>
  <c r="J332" i="14"/>
  <c r="I332" i="14"/>
  <c r="H332" i="14"/>
  <c r="G332" i="14"/>
  <c r="J331" i="14"/>
  <c r="I331" i="14"/>
  <c r="H331" i="14"/>
  <c r="G331" i="14"/>
  <c r="J330" i="14"/>
  <c r="I330" i="14"/>
  <c r="H330" i="14"/>
  <c r="G330" i="14"/>
  <c r="J329" i="14"/>
  <c r="I329" i="14"/>
  <c r="H329" i="14"/>
  <c r="G329" i="14"/>
  <c r="J328" i="14"/>
  <c r="I328" i="14"/>
  <c r="H328" i="14"/>
  <c r="G328" i="14"/>
  <c r="J327" i="14"/>
  <c r="I327" i="14"/>
  <c r="H327" i="14"/>
  <c r="G327" i="14"/>
  <c r="J326" i="14"/>
  <c r="I326" i="14"/>
  <c r="H326" i="14"/>
  <c r="G326" i="14"/>
  <c r="J325" i="14"/>
  <c r="I325" i="14"/>
  <c r="H325" i="14"/>
  <c r="G325" i="14"/>
  <c r="J324" i="14"/>
  <c r="I324" i="14"/>
  <c r="H324" i="14"/>
  <c r="G324" i="14"/>
  <c r="J323" i="14"/>
  <c r="I323" i="14"/>
  <c r="H323" i="14"/>
  <c r="G323" i="14"/>
  <c r="J322" i="14"/>
  <c r="I322" i="14"/>
  <c r="H322" i="14"/>
  <c r="G322" i="14"/>
  <c r="J321" i="14"/>
  <c r="I321" i="14"/>
  <c r="H321" i="14"/>
  <c r="G321" i="14"/>
  <c r="J320" i="14"/>
  <c r="I320" i="14"/>
  <c r="H320" i="14"/>
  <c r="G320" i="14"/>
  <c r="J319" i="14"/>
  <c r="I319" i="14"/>
  <c r="H319" i="14"/>
  <c r="G319" i="14"/>
  <c r="J318" i="14"/>
  <c r="I318" i="14"/>
  <c r="H318" i="14"/>
  <c r="G318" i="14"/>
  <c r="J317" i="14"/>
  <c r="I317" i="14"/>
  <c r="H317" i="14"/>
  <c r="G317" i="14"/>
  <c r="J316" i="14"/>
  <c r="I316" i="14"/>
  <c r="H316" i="14"/>
  <c r="G316" i="14"/>
  <c r="J315" i="14"/>
  <c r="I315" i="14"/>
  <c r="H315" i="14"/>
  <c r="G315" i="14"/>
  <c r="J314" i="14"/>
  <c r="I314" i="14"/>
  <c r="H314" i="14"/>
  <c r="G314" i="14"/>
  <c r="J313" i="14"/>
  <c r="I313" i="14"/>
  <c r="H313" i="14"/>
  <c r="G313" i="14"/>
  <c r="J312" i="14"/>
  <c r="I312" i="14"/>
  <c r="H312" i="14"/>
  <c r="G312" i="14"/>
  <c r="J311" i="14"/>
  <c r="I311" i="14"/>
  <c r="H311" i="14"/>
  <c r="G311" i="14"/>
  <c r="J310" i="14"/>
  <c r="I310" i="14"/>
  <c r="H310" i="14"/>
  <c r="G310" i="14"/>
  <c r="J309" i="14"/>
  <c r="I309" i="14"/>
  <c r="H309" i="14"/>
  <c r="G309" i="14"/>
  <c r="J308" i="14"/>
  <c r="I308" i="14"/>
  <c r="H308" i="14"/>
  <c r="G308" i="14"/>
  <c r="J307" i="14"/>
  <c r="I307" i="14"/>
  <c r="H307" i="14"/>
  <c r="G307" i="14"/>
  <c r="J306" i="14"/>
  <c r="I306" i="14"/>
  <c r="H306" i="14"/>
  <c r="G306" i="14"/>
  <c r="J265" i="14"/>
  <c r="I265" i="14"/>
  <c r="H265" i="14"/>
  <c r="G265" i="14"/>
  <c r="J264" i="14"/>
  <c r="I264" i="14"/>
  <c r="H264" i="14"/>
  <c r="G264" i="14"/>
  <c r="J263" i="14"/>
  <c r="I263" i="14"/>
  <c r="H263" i="14"/>
  <c r="G263" i="14"/>
  <c r="J262" i="14"/>
  <c r="I262" i="14"/>
  <c r="H262" i="14"/>
  <c r="G262" i="14"/>
  <c r="J261" i="14"/>
  <c r="I261" i="14"/>
  <c r="H261" i="14"/>
  <c r="G261" i="14"/>
  <c r="J260" i="14"/>
  <c r="I260" i="14"/>
  <c r="H260" i="14"/>
  <c r="G260" i="14"/>
  <c r="J259" i="14"/>
  <c r="I259" i="14"/>
  <c r="H259" i="14"/>
  <c r="G259" i="14"/>
  <c r="J258" i="14"/>
  <c r="I258" i="14"/>
  <c r="H258" i="14"/>
  <c r="G258" i="14"/>
  <c r="G257" i="14"/>
  <c r="K257" i="14" s="1"/>
  <c r="J256" i="14"/>
  <c r="I256" i="14"/>
  <c r="H256" i="14"/>
  <c r="G256" i="14"/>
  <c r="J255" i="14"/>
  <c r="I255" i="14"/>
  <c r="H255" i="14"/>
  <c r="G255" i="14"/>
  <c r="J254" i="14"/>
  <c r="I254" i="14"/>
  <c r="H254" i="14"/>
  <c r="G254" i="14"/>
  <c r="J253" i="14"/>
  <c r="I253" i="14"/>
  <c r="H253" i="14"/>
  <c r="G253" i="14"/>
  <c r="J252" i="14"/>
  <c r="I252" i="14"/>
  <c r="H252" i="14"/>
  <c r="G252" i="14"/>
  <c r="J251" i="14"/>
  <c r="I251" i="14"/>
  <c r="H251" i="14"/>
  <c r="G251" i="14"/>
  <c r="J250" i="14"/>
  <c r="I250" i="14"/>
  <c r="H250" i="14"/>
  <c r="G250" i="14"/>
  <c r="J249" i="14"/>
  <c r="I249" i="14"/>
  <c r="H249" i="14"/>
  <c r="G249" i="14"/>
  <c r="J248" i="14"/>
  <c r="I248" i="14"/>
  <c r="H248" i="14"/>
  <c r="G248" i="14"/>
  <c r="J247" i="14"/>
  <c r="I247" i="14"/>
  <c r="H247" i="14"/>
  <c r="G247" i="14"/>
  <c r="J246" i="14"/>
  <c r="I246" i="14"/>
  <c r="H246" i="14"/>
  <c r="G246" i="14"/>
  <c r="J245" i="14"/>
  <c r="I245" i="14"/>
  <c r="H245" i="14"/>
  <c r="G245" i="14"/>
  <c r="J244" i="14"/>
  <c r="I244" i="14"/>
  <c r="H244" i="14"/>
  <c r="G244" i="14"/>
  <c r="J243" i="14"/>
  <c r="I243" i="14"/>
  <c r="H243" i="14"/>
  <c r="G243" i="14"/>
  <c r="J242" i="14"/>
  <c r="I242" i="14"/>
  <c r="H242" i="14"/>
  <c r="G242" i="14"/>
  <c r="J241" i="14"/>
  <c r="I241" i="14"/>
  <c r="H241" i="14"/>
  <c r="G241" i="14"/>
  <c r="J240" i="14"/>
  <c r="I240" i="14"/>
  <c r="H240" i="14"/>
  <c r="G240" i="14"/>
  <c r="J239" i="14"/>
  <c r="I239" i="14"/>
  <c r="H239" i="14"/>
  <c r="G239" i="14"/>
  <c r="J238" i="14"/>
  <c r="I238" i="14"/>
  <c r="H238" i="14"/>
  <c r="G238" i="14"/>
  <c r="J237" i="14"/>
  <c r="I237" i="14"/>
  <c r="H237" i="14"/>
  <c r="G237" i="14"/>
  <c r="J236" i="14"/>
  <c r="I236" i="14"/>
  <c r="H236" i="14"/>
  <c r="G236" i="14"/>
  <c r="J235" i="14"/>
  <c r="I235" i="14"/>
  <c r="H235" i="14"/>
  <c r="G235" i="14"/>
  <c r="J296" i="14"/>
  <c r="I296" i="14"/>
  <c r="H296" i="14"/>
  <c r="G296" i="14"/>
  <c r="J295" i="14"/>
  <c r="I295" i="14"/>
  <c r="H295" i="14"/>
  <c r="G295" i="14"/>
  <c r="J294" i="14"/>
  <c r="I294" i="14"/>
  <c r="H294" i="14"/>
  <c r="G294" i="14"/>
  <c r="J293" i="14"/>
  <c r="I293" i="14"/>
  <c r="H293" i="14"/>
  <c r="G293" i="14"/>
  <c r="J292" i="14"/>
  <c r="I292" i="14"/>
  <c r="H292" i="14"/>
  <c r="G292" i="14"/>
  <c r="J291" i="14"/>
  <c r="I291" i="14"/>
  <c r="H291" i="14"/>
  <c r="G291" i="14"/>
  <c r="J290" i="14"/>
  <c r="I290" i="14"/>
  <c r="H290" i="14"/>
  <c r="G290" i="14"/>
  <c r="J289" i="14"/>
  <c r="I289" i="14"/>
  <c r="H289" i="14"/>
  <c r="G289" i="14"/>
  <c r="J288" i="14"/>
  <c r="I288" i="14"/>
  <c r="H288" i="14"/>
  <c r="G288" i="14"/>
  <c r="J287" i="14"/>
  <c r="I287" i="14"/>
  <c r="H287" i="14"/>
  <c r="G287" i="14"/>
  <c r="J286" i="14"/>
  <c r="I286" i="14"/>
  <c r="H286" i="14"/>
  <c r="G286" i="14"/>
  <c r="J285" i="14"/>
  <c r="I285" i="14"/>
  <c r="H285" i="14"/>
  <c r="G285" i="14"/>
  <c r="J284" i="14"/>
  <c r="I284" i="14"/>
  <c r="H284" i="14"/>
  <c r="G284" i="14"/>
  <c r="J283" i="14"/>
  <c r="I283" i="14"/>
  <c r="H283" i="14"/>
  <c r="G283" i="14"/>
  <c r="J282" i="14"/>
  <c r="I282" i="14"/>
  <c r="H282" i="14"/>
  <c r="G282" i="14"/>
  <c r="J281" i="14"/>
  <c r="I281" i="14"/>
  <c r="H281" i="14"/>
  <c r="G281" i="14"/>
  <c r="J280" i="14"/>
  <c r="I280" i="14"/>
  <c r="H280" i="14"/>
  <c r="G280" i="14"/>
  <c r="J279" i="14"/>
  <c r="I279" i="14"/>
  <c r="H279" i="14"/>
  <c r="G279" i="14"/>
  <c r="J278" i="14"/>
  <c r="I278" i="14"/>
  <c r="H278" i="14"/>
  <c r="G278" i="14"/>
  <c r="J277" i="14"/>
  <c r="I277" i="14"/>
  <c r="H277" i="14"/>
  <c r="G277" i="14"/>
  <c r="J276" i="14"/>
  <c r="I276" i="14"/>
  <c r="H276" i="14"/>
  <c r="G276" i="14"/>
  <c r="J275" i="14"/>
  <c r="I275" i="14"/>
  <c r="H275" i="14"/>
  <c r="G275" i="14"/>
  <c r="J274" i="14"/>
  <c r="I274" i="14"/>
  <c r="H274" i="14"/>
  <c r="G274" i="14"/>
  <c r="J273" i="14"/>
  <c r="I273" i="14"/>
  <c r="H273" i="14"/>
  <c r="G273" i="14"/>
  <c r="J272" i="14"/>
  <c r="I272" i="14"/>
  <c r="H272" i="14"/>
  <c r="G272" i="14"/>
  <c r="J271" i="14"/>
  <c r="I271" i="14"/>
  <c r="H271" i="14"/>
  <c r="G271" i="14"/>
  <c r="J270" i="14"/>
  <c r="I270" i="14"/>
  <c r="H270" i="14"/>
  <c r="G270" i="14"/>
  <c r="J269" i="14"/>
  <c r="I269" i="14"/>
  <c r="H269" i="14"/>
  <c r="G269" i="14"/>
  <c r="J268" i="14"/>
  <c r="I268" i="14"/>
  <c r="H268" i="14"/>
  <c r="G268" i="14"/>
  <c r="J267" i="14"/>
  <c r="I267" i="14"/>
  <c r="H267" i="14"/>
  <c r="G267" i="14"/>
  <c r="J266" i="14"/>
  <c r="I266" i="14"/>
  <c r="H266" i="14"/>
  <c r="G266" i="14"/>
  <c r="J439" i="14"/>
  <c r="I439" i="14"/>
  <c r="H439" i="14"/>
  <c r="G439" i="14"/>
  <c r="J438" i="14"/>
  <c r="I438" i="14"/>
  <c r="H438" i="14"/>
  <c r="G438" i="14"/>
  <c r="J437" i="14"/>
  <c r="I437" i="14"/>
  <c r="H437" i="14"/>
  <c r="G437" i="14"/>
  <c r="J436" i="14"/>
  <c r="I436" i="14"/>
  <c r="H436" i="14"/>
  <c r="G436" i="14"/>
  <c r="J435" i="14"/>
  <c r="I435" i="14"/>
  <c r="H435" i="14"/>
  <c r="G435" i="14"/>
  <c r="J434" i="14"/>
  <c r="I434" i="14"/>
  <c r="H434" i="14"/>
  <c r="G434" i="14"/>
  <c r="J433" i="14"/>
  <c r="I433" i="14"/>
  <c r="H433" i="14"/>
  <c r="G433" i="14"/>
  <c r="J432" i="14"/>
  <c r="I432" i="14"/>
  <c r="H432" i="14"/>
  <c r="G432" i="14"/>
  <c r="J431" i="14"/>
  <c r="I431" i="14"/>
  <c r="H431" i="14"/>
  <c r="G431" i="14"/>
  <c r="J430" i="14"/>
  <c r="I430" i="14"/>
  <c r="H430" i="14"/>
  <c r="G430" i="14"/>
  <c r="J429" i="14"/>
  <c r="I429" i="14"/>
  <c r="H429" i="14"/>
  <c r="G429" i="14"/>
  <c r="J428" i="14"/>
  <c r="I428" i="14"/>
  <c r="H428" i="14"/>
  <c r="G428" i="14"/>
  <c r="J427" i="14"/>
  <c r="I427" i="14"/>
  <c r="H427" i="14"/>
  <c r="G427" i="14"/>
  <c r="J426" i="14"/>
  <c r="I426" i="14"/>
  <c r="H426" i="14"/>
  <c r="G426" i="14"/>
  <c r="J425" i="14"/>
  <c r="I425" i="14"/>
  <c r="H425" i="14"/>
  <c r="G425" i="14"/>
  <c r="J424" i="14"/>
  <c r="I424" i="14"/>
  <c r="H424" i="14"/>
  <c r="G424" i="14"/>
  <c r="J423" i="14"/>
  <c r="I423" i="14"/>
  <c r="H423" i="14"/>
  <c r="G423" i="14"/>
  <c r="J422" i="14"/>
  <c r="I422" i="14"/>
  <c r="H422" i="14"/>
  <c r="G422" i="14"/>
  <c r="J421" i="14"/>
  <c r="I421" i="14"/>
  <c r="H421" i="14"/>
  <c r="G421" i="14"/>
  <c r="J420" i="14"/>
  <c r="I420" i="14"/>
  <c r="H420" i="14"/>
  <c r="G420" i="14"/>
  <c r="J419" i="14"/>
  <c r="I419" i="14"/>
  <c r="H419" i="14"/>
  <c r="G419" i="14"/>
  <c r="J418" i="14"/>
  <c r="I418" i="14"/>
  <c r="H418" i="14"/>
  <c r="G418" i="14"/>
  <c r="J305" i="14"/>
  <c r="I305" i="14"/>
  <c r="H305" i="14"/>
  <c r="G305" i="14"/>
  <c r="J304" i="14"/>
  <c r="I304" i="14"/>
  <c r="H304" i="14"/>
  <c r="G304" i="14"/>
  <c r="J303" i="14"/>
  <c r="I303" i="14"/>
  <c r="H303" i="14"/>
  <c r="G303" i="14"/>
  <c r="J302" i="14"/>
  <c r="I302" i="14"/>
  <c r="H302" i="14"/>
  <c r="G302" i="14"/>
  <c r="J301" i="14"/>
  <c r="I301" i="14"/>
  <c r="H301" i="14"/>
  <c r="G301" i="14"/>
  <c r="J300" i="14"/>
  <c r="I300" i="14"/>
  <c r="H300" i="14"/>
  <c r="G300" i="14"/>
  <c r="J299" i="14"/>
  <c r="I299" i="14"/>
  <c r="H299" i="14"/>
  <c r="G299" i="14"/>
  <c r="J298" i="14"/>
  <c r="I298" i="14"/>
  <c r="H298" i="14"/>
  <c r="G298" i="14"/>
  <c r="J297" i="14"/>
  <c r="I297" i="14"/>
  <c r="H297" i="14"/>
  <c r="G297" i="14"/>
  <c r="J470" i="14"/>
  <c r="I470" i="14"/>
  <c r="H470" i="14"/>
  <c r="G470" i="14"/>
  <c r="J469" i="14"/>
  <c r="I469" i="14"/>
  <c r="H469" i="14"/>
  <c r="G469" i="14"/>
  <c r="J468" i="14"/>
  <c r="I468" i="14"/>
  <c r="H468" i="14"/>
  <c r="G468" i="14"/>
  <c r="J467" i="14"/>
  <c r="I467" i="14"/>
  <c r="H467" i="14"/>
  <c r="G467" i="14"/>
  <c r="J466" i="14"/>
  <c r="I466" i="14"/>
  <c r="H466" i="14"/>
  <c r="G466" i="14"/>
  <c r="J465" i="14"/>
  <c r="I465" i="14"/>
  <c r="H465" i="14"/>
  <c r="G465" i="14"/>
  <c r="J464" i="14"/>
  <c r="I464" i="14"/>
  <c r="H464" i="14"/>
  <c r="G464" i="14"/>
  <c r="J463" i="14"/>
  <c r="I463" i="14"/>
  <c r="H463" i="14"/>
  <c r="G463" i="14"/>
  <c r="J462" i="14"/>
  <c r="I462" i="14"/>
  <c r="H462" i="14"/>
  <c r="G462" i="14"/>
  <c r="J461" i="14"/>
  <c r="I461" i="14"/>
  <c r="H461" i="14"/>
  <c r="G461" i="14"/>
  <c r="J460" i="14"/>
  <c r="I460" i="14"/>
  <c r="H460" i="14"/>
  <c r="G460" i="14"/>
  <c r="J459" i="14"/>
  <c r="I459" i="14"/>
  <c r="H459" i="14"/>
  <c r="G459" i="14"/>
  <c r="J458" i="14"/>
  <c r="I458" i="14"/>
  <c r="H458" i="14"/>
  <c r="G458" i="14"/>
  <c r="J457" i="14"/>
  <c r="I457" i="14"/>
  <c r="H457" i="14"/>
  <c r="G457" i="14"/>
  <c r="J456" i="14"/>
  <c r="I456" i="14"/>
  <c r="H456" i="14"/>
  <c r="G456" i="14"/>
  <c r="J455" i="14"/>
  <c r="I455" i="14"/>
  <c r="H455" i="14"/>
  <c r="G455" i="14"/>
  <c r="J454" i="14"/>
  <c r="I454" i="14"/>
  <c r="H454" i="14"/>
  <c r="G454" i="14"/>
  <c r="J453" i="14"/>
  <c r="I453" i="14"/>
  <c r="H453" i="14"/>
  <c r="G453" i="14"/>
  <c r="J452" i="14"/>
  <c r="I452" i="14"/>
  <c r="H452" i="14"/>
  <c r="G452" i="14"/>
  <c r="J451" i="14"/>
  <c r="I451" i="14"/>
  <c r="H451" i="14"/>
  <c r="G451" i="14"/>
  <c r="J450" i="14"/>
  <c r="I450" i="14"/>
  <c r="H450" i="14"/>
  <c r="G450" i="14"/>
  <c r="J449" i="14"/>
  <c r="I449" i="14"/>
  <c r="H449" i="14"/>
  <c r="G449" i="14"/>
  <c r="J448" i="14"/>
  <c r="I448" i="14"/>
  <c r="H448" i="14"/>
  <c r="G448" i="14"/>
  <c r="J447" i="14"/>
  <c r="I447" i="14"/>
  <c r="H447" i="14"/>
  <c r="G447" i="14"/>
  <c r="J446" i="14"/>
  <c r="I446" i="14"/>
  <c r="H446" i="14"/>
  <c r="G446" i="14"/>
  <c r="J445" i="14"/>
  <c r="I445" i="14"/>
  <c r="H445" i="14"/>
  <c r="G445" i="14"/>
  <c r="J444" i="14"/>
  <c r="I444" i="14"/>
  <c r="H444" i="14"/>
  <c r="G444" i="14"/>
  <c r="J443" i="14"/>
  <c r="I443" i="14"/>
  <c r="H443" i="14"/>
  <c r="G443" i="14"/>
  <c r="J442" i="14"/>
  <c r="I442" i="14"/>
  <c r="H442" i="14"/>
  <c r="G442" i="14"/>
  <c r="J441" i="14"/>
  <c r="I441" i="14"/>
  <c r="H441" i="14"/>
  <c r="G441" i="14"/>
  <c r="J440" i="14"/>
  <c r="I440" i="14"/>
  <c r="H440" i="14"/>
  <c r="G440" i="14"/>
  <c r="J234" i="14"/>
  <c r="I234" i="14"/>
  <c r="H234" i="14"/>
  <c r="G234" i="14"/>
  <c r="J233" i="14"/>
  <c r="I233" i="14"/>
  <c r="H233" i="14"/>
  <c r="G233" i="14"/>
  <c r="J232" i="14"/>
  <c r="I232" i="14"/>
  <c r="H232" i="14"/>
  <c r="G232" i="14"/>
  <c r="J231" i="14"/>
  <c r="I231" i="14"/>
  <c r="H231" i="14"/>
  <c r="G231" i="14"/>
  <c r="J230" i="14"/>
  <c r="I230" i="14"/>
  <c r="H230" i="14"/>
  <c r="G230" i="14"/>
  <c r="J229" i="14"/>
  <c r="I229" i="14"/>
  <c r="H229" i="14"/>
  <c r="G229" i="14"/>
  <c r="J228" i="14"/>
  <c r="I228" i="14"/>
  <c r="H228" i="14"/>
  <c r="G228" i="14"/>
  <c r="J227" i="14"/>
  <c r="I227" i="14"/>
  <c r="H227" i="14"/>
  <c r="G227" i="14"/>
  <c r="J226" i="14"/>
  <c r="I226" i="14"/>
  <c r="H226" i="14"/>
  <c r="G226" i="14"/>
  <c r="J225" i="14"/>
  <c r="I225" i="14"/>
  <c r="H225" i="14"/>
  <c r="G225" i="14"/>
  <c r="J224" i="14"/>
  <c r="I224" i="14"/>
  <c r="H224" i="14"/>
  <c r="G224" i="14"/>
  <c r="J223" i="14"/>
  <c r="I223" i="14"/>
  <c r="H223" i="14"/>
  <c r="G223" i="14"/>
  <c r="J222" i="14"/>
  <c r="I222" i="14"/>
  <c r="H222" i="14"/>
  <c r="G222" i="14"/>
  <c r="J221" i="14"/>
  <c r="I221" i="14"/>
  <c r="H221" i="14"/>
  <c r="G221" i="14"/>
  <c r="J220" i="14"/>
  <c r="I220" i="14"/>
  <c r="H220" i="14"/>
  <c r="G220" i="14"/>
  <c r="J219" i="14"/>
  <c r="I219" i="14"/>
  <c r="H219" i="14"/>
  <c r="G219" i="14"/>
  <c r="J218" i="14"/>
  <c r="I218" i="14"/>
  <c r="H218" i="14"/>
  <c r="G218" i="14"/>
  <c r="J217" i="14"/>
  <c r="I217" i="14"/>
  <c r="H217" i="14"/>
  <c r="G217" i="14"/>
  <c r="J216" i="14"/>
  <c r="I216" i="14"/>
  <c r="H216" i="14"/>
  <c r="G216" i="14"/>
  <c r="J215" i="14"/>
  <c r="I215" i="14"/>
  <c r="H215" i="14"/>
  <c r="G215" i="14"/>
  <c r="J214" i="14"/>
  <c r="I214" i="14"/>
  <c r="H214" i="14"/>
  <c r="G214" i="14"/>
  <c r="J213" i="14"/>
  <c r="I213" i="14"/>
  <c r="H213" i="14"/>
  <c r="G213" i="14"/>
  <c r="J212" i="14"/>
  <c r="I212" i="14"/>
  <c r="H212" i="14"/>
  <c r="G212" i="14"/>
  <c r="J211" i="14"/>
  <c r="I211" i="14"/>
  <c r="H211" i="14"/>
  <c r="G211" i="14"/>
  <c r="G210" i="14"/>
  <c r="G209" i="14"/>
  <c r="K209" i="14" s="1"/>
  <c r="J208" i="14"/>
  <c r="I208" i="14"/>
  <c r="H208" i="14"/>
  <c r="G208" i="14"/>
  <c r="J207" i="14"/>
  <c r="I207" i="14"/>
  <c r="H207" i="14"/>
  <c r="G207" i="14"/>
  <c r="J206" i="14"/>
  <c r="I206" i="14"/>
  <c r="H206" i="14"/>
  <c r="G206" i="14"/>
  <c r="J205" i="14"/>
  <c r="I205" i="14"/>
  <c r="H205" i="14"/>
  <c r="G205" i="14"/>
  <c r="J204" i="14"/>
  <c r="I204" i="14"/>
  <c r="H204" i="14"/>
  <c r="G204" i="14"/>
  <c r="J501" i="14"/>
  <c r="I501" i="14"/>
  <c r="H501" i="14"/>
  <c r="G501" i="14"/>
  <c r="J500" i="14"/>
  <c r="I500" i="14"/>
  <c r="H500" i="14"/>
  <c r="G500" i="14"/>
  <c r="J499" i="14"/>
  <c r="I499" i="14"/>
  <c r="H499" i="14"/>
  <c r="G499" i="14"/>
  <c r="J498" i="14"/>
  <c r="I498" i="14"/>
  <c r="H498" i="14"/>
  <c r="G498" i="14"/>
  <c r="J497" i="14"/>
  <c r="I497" i="14"/>
  <c r="H497" i="14"/>
  <c r="G497" i="14"/>
  <c r="J496" i="14"/>
  <c r="I496" i="14"/>
  <c r="H496" i="14"/>
  <c r="G496" i="14"/>
  <c r="J495" i="14"/>
  <c r="I495" i="14"/>
  <c r="H495" i="14"/>
  <c r="G495" i="14"/>
  <c r="J494" i="14"/>
  <c r="I494" i="14"/>
  <c r="H494" i="14"/>
  <c r="G494" i="14"/>
  <c r="J493" i="14"/>
  <c r="I493" i="14"/>
  <c r="H493" i="14"/>
  <c r="G493" i="14"/>
  <c r="J492" i="14"/>
  <c r="I492" i="14"/>
  <c r="H492" i="14"/>
  <c r="G492" i="14"/>
  <c r="J491" i="14"/>
  <c r="I491" i="14"/>
  <c r="H491" i="14"/>
  <c r="G491" i="14"/>
  <c r="J490" i="14"/>
  <c r="I490" i="14"/>
  <c r="H490" i="14"/>
  <c r="G490" i="14"/>
  <c r="J489" i="14"/>
  <c r="I489" i="14"/>
  <c r="H489" i="14"/>
  <c r="G489" i="14"/>
  <c r="J488" i="14"/>
  <c r="I488" i="14"/>
  <c r="H488" i="14"/>
  <c r="G488" i="14"/>
  <c r="J487" i="14"/>
  <c r="I487" i="14"/>
  <c r="H487" i="14"/>
  <c r="G487" i="14"/>
  <c r="J486" i="14"/>
  <c r="I486" i="14"/>
  <c r="H486" i="14"/>
  <c r="G486" i="14"/>
  <c r="J485" i="14"/>
  <c r="I485" i="14"/>
  <c r="H485" i="14"/>
  <c r="G485" i="14"/>
  <c r="J484" i="14"/>
  <c r="I484" i="14"/>
  <c r="H484" i="14"/>
  <c r="G484" i="14"/>
  <c r="J483" i="14"/>
  <c r="I483" i="14"/>
  <c r="H483" i="14"/>
  <c r="G483" i="14"/>
  <c r="J482" i="14"/>
  <c r="I482" i="14"/>
  <c r="H482" i="14"/>
  <c r="G482" i="14"/>
  <c r="J481" i="14"/>
  <c r="I481" i="14"/>
  <c r="H481" i="14"/>
  <c r="G481" i="14"/>
  <c r="J480" i="14"/>
  <c r="I480" i="14"/>
  <c r="H480" i="14"/>
  <c r="G480" i="14"/>
  <c r="J479" i="14"/>
  <c r="I479" i="14"/>
  <c r="H479" i="14"/>
  <c r="G479" i="14"/>
  <c r="J478" i="14"/>
  <c r="I478" i="14"/>
  <c r="H478" i="14"/>
  <c r="G478" i="14"/>
  <c r="J477" i="14"/>
  <c r="I477" i="14"/>
  <c r="H477" i="14"/>
  <c r="G477" i="14"/>
  <c r="J476" i="14"/>
  <c r="I476" i="14"/>
  <c r="H476" i="14"/>
  <c r="G476" i="14"/>
  <c r="J475" i="14"/>
  <c r="I475" i="14"/>
  <c r="H475" i="14"/>
  <c r="G475" i="14"/>
  <c r="J474" i="14"/>
  <c r="I474" i="14"/>
  <c r="H474" i="14"/>
  <c r="G474" i="14"/>
  <c r="G473" i="14"/>
  <c r="K473" i="14" s="1"/>
  <c r="J472" i="14"/>
  <c r="I472" i="14"/>
  <c r="H472" i="14"/>
  <c r="G472" i="14"/>
  <c r="J471" i="14"/>
  <c r="I471" i="14"/>
  <c r="H471" i="14"/>
  <c r="G471" i="14"/>
  <c r="K839" i="14" l="1"/>
  <c r="K840" i="14"/>
  <c r="K841" i="14"/>
  <c r="K986" i="14"/>
  <c r="K987" i="14"/>
  <c r="K988" i="14"/>
  <c r="K989" i="14"/>
  <c r="K990" i="14"/>
  <c r="K991" i="14"/>
  <c r="K992" i="14"/>
  <c r="K993" i="14"/>
  <c r="K978" i="14"/>
  <c r="K979" i="14"/>
  <c r="K982" i="14"/>
  <c r="K983" i="14"/>
  <c r="K984" i="14"/>
  <c r="K985" i="14"/>
  <c r="K970" i="14"/>
  <c r="K971" i="14"/>
  <c r="K972" i="14"/>
  <c r="K973" i="14"/>
  <c r="K974" i="14"/>
  <c r="K975" i="14"/>
  <c r="K976" i="14"/>
  <c r="K977" i="14"/>
  <c r="K778" i="14"/>
  <c r="K779" i="14"/>
  <c r="K780" i="14"/>
  <c r="K781" i="14"/>
  <c r="K782" i="14"/>
  <c r="K783" i="14"/>
  <c r="K784" i="14"/>
  <c r="K785" i="14"/>
  <c r="K786" i="14"/>
  <c r="K787" i="14"/>
  <c r="K788" i="14"/>
  <c r="K789" i="14"/>
  <c r="K790" i="14"/>
  <c r="K791" i="14"/>
  <c r="K792" i="14"/>
  <c r="K793" i="14"/>
  <c r="K794" i="14"/>
  <c r="K795" i="14"/>
  <c r="K796" i="14"/>
  <c r="K797" i="14"/>
  <c r="K798" i="14"/>
  <c r="K799" i="14"/>
  <c r="K800" i="14"/>
  <c r="K801" i="14"/>
  <c r="K802" i="14"/>
  <c r="K803" i="14"/>
  <c r="K804" i="14"/>
  <c r="K805" i="14"/>
  <c r="K806" i="14"/>
  <c r="K807" i="14"/>
  <c r="K808" i="14"/>
  <c r="K809" i="14"/>
  <c r="K746" i="14"/>
  <c r="K747" i="14"/>
  <c r="K748" i="14"/>
  <c r="K749" i="14"/>
  <c r="K750" i="14"/>
  <c r="K751" i="14"/>
  <c r="K752" i="14"/>
  <c r="K753" i="14"/>
  <c r="K754" i="14"/>
  <c r="K755" i="14"/>
  <c r="K756" i="14"/>
  <c r="K757" i="14"/>
  <c r="K758" i="14"/>
  <c r="K759" i="14"/>
  <c r="K760" i="14"/>
  <c r="K761" i="14"/>
  <c r="K762" i="14"/>
  <c r="K763" i="14"/>
  <c r="K764" i="14"/>
  <c r="K765" i="14"/>
  <c r="K766" i="14"/>
  <c r="K767" i="14"/>
  <c r="K768" i="14"/>
  <c r="K769" i="14"/>
  <c r="K770" i="14"/>
  <c r="K771" i="14"/>
  <c r="K772" i="14"/>
  <c r="K773" i="14"/>
  <c r="K774" i="14"/>
  <c r="K775" i="14"/>
  <c r="K776" i="14"/>
  <c r="K777" i="14"/>
  <c r="K714" i="14"/>
  <c r="K715" i="14"/>
  <c r="K716" i="14"/>
  <c r="K717" i="14"/>
  <c r="K718" i="14"/>
  <c r="K719" i="14"/>
  <c r="K720" i="14"/>
  <c r="K721" i="14"/>
  <c r="K722" i="14"/>
  <c r="K723" i="14"/>
  <c r="K724" i="14"/>
  <c r="K725" i="14"/>
  <c r="K726" i="14"/>
  <c r="K727" i="14"/>
  <c r="K728" i="14"/>
  <c r="K729" i="14"/>
  <c r="K730" i="14"/>
  <c r="K731" i="14"/>
  <c r="K732" i="14"/>
  <c r="K733" i="14"/>
  <c r="K734" i="14"/>
  <c r="K735" i="14"/>
  <c r="K736" i="14"/>
  <c r="K737" i="14"/>
  <c r="K738" i="14"/>
  <c r="K739" i="14"/>
  <c r="K740" i="14"/>
  <c r="K741" i="14"/>
  <c r="K742" i="14"/>
  <c r="K743" i="14"/>
  <c r="K744" i="14"/>
  <c r="K745" i="14"/>
  <c r="K682" i="14"/>
  <c r="K683" i="14"/>
  <c r="K684" i="14"/>
  <c r="K685" i="14"/>
  <c r="K686" i="14"/>
  <c r="K687" i="14"/>
  <c r="K688" i="14"/>
  <c r="K689" i="14"/>
  <c r="K690" i="14"/>
  <c r="K691" i="14"/>
  <c r="K692" i="14"/>
  <c r="K693" i="14"/>
  <c r="K694" i="14"/>
  <c r="K695" i="14"/>
  <c r="K696" i="14"/>
  <c r="K697" i="14"/>
  <c r="K698" i="14"/>
  <c r="K699" i="14"/>
  <c r="K700" i="14"/>
  <c r="K701" i="14"/>
  <c r="K702" i="14"/>
  <c r="K703" i="14"/>
  <c r="K704" i="14"/>
  <c r="K705" i="14"/>
  <c r="K706" i="14"/>
  <c r="K707" i="14"/>
  <c r="K708" i="14"/>
  <c r="K709" i="14"/>
  <c r="K710" i="14"/>
  <c r="K711" i="14"/>
  <c r="K712" i="14"/>
  <c r="K650" i="14"/>
  <c r="K651" i="14"/>
  <c r="K652" i="14"/>
  <c r="K653" i="14"/>
  <c r="K654" i="14"/>
  <c r="K655" i="14"/>
  <c r="K656" i="14"/>
  <c r="K657" i="14"/>
  <c r="K658" i="14"/>
  <c r="K659" i="14"/>
  <c r="K660" i="14"/>
  <c r="K661" i="14"/>
  <c r="K662" i="14"/>
  <c r="K663" i="14"/>
  <c r="K664" i="14"/>
  <c r="K665" i="14"/>
  <c r="K666" i="14"/>
  <c r="K667" i="14"/>
  <c r="K668" i="14"/>
  <c r="K669" i="14"/>
  <c r="K670" i="14"/>
  <c r="K671" i="14"/>
  <c r="K672" i="14"/>
  <c r="K673" i="14"/>
  <c r="K674" i="14"/>
  <c r="K675" i="14"/>
  <c r="K676" i="14"/>
  <c r="K677" i="14"/>
  <c r="K678" i="14"/>
  <c r="K679" i="14"/>
  <c r="K680" i="14"/>
  <c r="K681" i="14"/>
  <c r="K619" i="14"/>
  <c r="K620" i="14"/>
  <c r="K621" i="14"/>
  <c r="K622" i="14"/>
  <c r="K623" i="14"/>
  <c r="K624" i="14"/>
  <c r="K625" i="14"/>
  <c r="K626" i="14"/>
  <c r="K627" i="14"/>
  <c r="K628" i="14"/>
  <c r="K629" i="14"/>
  <c r="K630" i="14"/>
  <c r="K631" i="14"/>
  <c r="K632" i="14"/>
  <c r="K633" i="14"/>
  <c r="K634" i="14"/>
  <c r="K635" i="14"/>
  <c r="K636" i="14"/>
  <c r="K637" i="14"/>
  <c r="K638" i="14"/>
  <c r="K639" i="14"/>
  <c r="K640" i="14"/>
  <c r="K641" i="14"/>
  <c r="K642" i="14"/>
  <c r="K643" i="14"/>
  <c r="K644" i="14"/>
  <c r="K645" i="14"/>
  <c r="K646" i="14"/>
  <c r="K647" i="14"/>
  <c r="K648" i="14"/>
  <c r="K649" i="14"/>
  <c r="K586" i="14"/>
  <c r="K587" i="14"/>
  <c r="K588" i="14"/>
  <c r="K589" i="14"/>
  <c r="K590" i="14"/>
  <c r="K591" i="14"/>
  <c r="K592" i="14"/>
  <c r="K593" i="14"/>
  <c r="K594" i="14"/>
  <c r="K595" i="14"/>
  <c r="K596" i="14"/>
  <c r="K597" i="14"/>
  <c r="K598" i="14"/>
  <c r="K599" i="14"/>
  <c r="K600" i="14"/>
  <c r="K601" i="14"/>
  <c r="K602" i="14"/>
  <c r="K603" i="14"/>
  <c r="K604" i="14"/>
  <c r="K605" i="14"/>
  <c r="K606" i="14"/>
  <c r="K607" i="14"/>
  <c r="K608" i="14"/>
  <c r="K609" i="14"/>
  <c r="K610" i="14"/>
  <c r="K612" i="14"/>
  <c r="K613" i="14"/>
  <c r="K614" i="14"/>
  <c r="K615" i="14"/>
  <c r="K616" i="14"/>
  <c r="K617" i="14"/>
  <c r="K554" i="14"/>
  <c r="K555" i="14"/>
  <c r="K556" i="14"/>
  <c r="K557" i="14"/>
  <c r="K558" i="14"/>
  <c r="K559" i="14"/>
  <c r="K560" i="14"/>
  <c r="K561" i="14"/>
  <c r="K562" i="14"/>
  <c r="K563" i="14"/>
  <c r="K564" i="14"/>
  <c r="K565" i="14"/>
  <c r="K566" i="14"/>
  <c r="K567" i="14"/>
  <c r="K568" i="14"/>
  <c r="K569" i="14"/>
  <c r="K570" i="14"/>
  <c r="K571" i="14"/>
  <c r="K572" i="14"/>
  <c r="K573" i="14"/>
  <c r="K574" i="14"/>
  <c r="K575" i="14"/>
  <c r="K576" i="14"/>
  <c r="K577" i="14"/>
  <c r="K578" i="14"/>
  <c r="K579" i="14"/>
  <c r="K580" i="14"/>
  <c r="K581" i="14"/>
  <c r="K582" i="14"/>
  <c r="K583" i="14"/>
  <c r="K584" i="14"/>
  <c r="K585" i="14"/>
  <c r="K535" i="14"/>
  <c r="K536" i="14"/>
  <c r="K537" i="14"/>
  <c r="K538" i="14"/>
  <c r="K539" i="14"/>
  <c r="K540" i="14"/>
  <c r="K541" i="14"/>
  <c r="K542" i="14"/>
  <c r="K543" i="14"/>
  <c r="K544" i="14"/>
  <c r="K545" i="14"/>
  <c r="K546" i="14"/>
  <c r="K547" i="14"/>
  <c r="K548" i="14"/>
  <c r="K549" i="14"/>
  <c r="K550" i="14"/>
  <c r="K551" i="14"/>
  <c r="K552" i="14"/>
  <c r="K553" i="14"/>
  <c r="K938" i="14"/>
  <c r="K939" i="14"/>
  <c r="K940" i="14"/>
  <c r="K941" i="14"/>
  <c r="K942" i="14"/>
  <c r="K943" i="14"/>
  <c r="K944" i="14"/>
  <c r="K945" i="14"/>
  <c r="K946" i="14"/>
  <c r="K947" i="14"/>
  <c r="K948" i="14"/>
  <c r="K949" i="14"/>
  <c r="K950" i="14"/>
  <c r="K951" i="14"/>
  <c r="K952" i="14"/>
  <c r="K953" i="14"/>
  <c r="K954" i="14"/>
  <c r="K955" i="14"/>
  <c r="K956" i="14"/>
  <c r="K957" i="14"/>
  <c r="K958" i="14"/>
  <c r="K959" i="14"/>
  <c r="K960" i="14"/>
  <c r="K961" i="14"/>
  <c r="K962" i="14"/>
  <c r="K963" i="14"/>
  <c r="K964" i="14"/>
  <c r="K965" i="14"/>
  <c r="K966" i="14"/>
  <c r="K967" i="14"/>
  <c r="K968" i="14"/>
  <c r="K969" i="14"/>
  <c r="K906" i="14"/>
  <c r="K907" i="14"/>
  <c r="K908" i="14"/>
  <c r="K909" i="14"/>
  <c r="K910" i="14"/>
  <c r="K911" i="14"/>
  <c r="K912" i="14"/>
  <c r="K913" i="14"/>
  <c r="K914" i="14"/>
  <c r="K915" i="14"/>
  <c r="K916" i="14"/>
  <c r="K917" i="14"/>
  <c r="K918" i="14"/>
  <c r="K919" i="14"/>
  <c r="K920" i="14"/>
  <c r="K921" i="14"/>
  <c r="K922" i="14"/>
  <c r="K923" i="14"/>
  <c r="K924" i="14"/>
  <c r="K925" i="14"/>
  <c r="K926" i="14"/>
  <c r="K927" i="14"/>
  <c r="K928" i="14"/>
  <c r="K929" i="14"/>
  <c r="K930" i="14"/>
  <c r="K931" i="14"/>
  <c r="K932" i="14"/>
  <c r="K933" i="14"/>
  <c r="K934" i="14"/>
  <c r="K935" i="14"/>
  <c r="K936" i="14"/>
  <c r="K937" i="14"/>
  <c r="K874" i="14"/>
  <c r="K875" i="14"/>
  <c r="K876" i="14"/>
  <c r="K877" i="14"/>
  <c r="K878" i="14"/>
  <c r="K879" i="14"/>
  <c r="K880" i="14"/>
  <c r="K881" i="14"/>
  <c r="K882" i="14"/>
  <c r="K883" i="14"/>
  <c r="K884" i="14"/>
  <c r="K885" i="14"/>
  <c r="K886" i="14"/>
  <c r="K887" i="14"/>
  <c r="K888" i="14"/>
  <c r="K889" i="14"/>
  <c r="K890" i="14"/>
  <c r="K891" i="14"/>
  <c r="K892" i="14"/>
  <c r="K893" i="14"/>
  <c r="K894" i="14"/>
  <c r="K895" i="14"/>
  <c r="K896" i="14"/>
  <c r="K897" i="14"/>
  <c r="K898" i="14"/>
  <c r="K899" i="14"/>
  <c r="K900" i="14"/>
  <c r="K901" i="14"/>
  <c r="K902" i="14"/>
  <c r="K903" i="14"/>
  <c r="K904" i="14"/>
  <c r="K905" i="14"/>
  <c r="K858" i="14"/>
  <c r="K859" i="14"/>
  <c r="K860" i="14"/>
  <c r="K861" i="14"/>
  <c r="K862" i="14"/>
  <c r="K863" i="14"/>
  <c r="K864" i="14"/>
  <c r="K865" i="14"/>
  <c r="K866" i="14"/>
  <c r="K867" i="14"/>
  <c r="K868" i="14"/>
  <c r="K869" i="14"/>
  <c r="K870" i="14"/>
  <c r="K871" i="14"/>
  <c r="K872" i="14"/>
  <c r="K873" i="14"/>
  <c r="K838" i="14"/>
  <c r="K842" i="14"/>
  <c r="K843" i="14"/>
  <c r="K844" i="14"/>
  <c r="K845" i="14"/>
  <c r="K846" i="14"/>
  <c r="K847" i="14"/>
  <c r="K848" i="14"/>
  <c r="K849" i="14"/>
  <c r="K850" i="14"/>
  <c r="K851" i="14"/>
  <c r="K852" i="14"/>
  <c r="K853" i="14"/>
  <c r="K854" i="14"/>
  <c r="K855" i="14"/>
  <c r="K856" i="14"/>
  <c r="K857" i="14"/>
  <c r="K834" i="14"/>
  <c r="K835" i="14"/>
  <c r="K836" i="14"/>
  <c r="K837" i="14"/>
  <c r="K810" i="14"/>
  <c r="K811" i="14"/>
  <c r="K812" i="14"/>
  <c r="K813" i="14"/>
  <c r="K814" i="14"/>
  <c r="K815" i="14"/>
  <c r="K816" i="14"/>
  <c r="K817" i="14"/>
  <c r="K818" i="14"/>
  <c r="K819" i="14"/>
  <c r="K820" i="14"/>
  <c r="K821" i="14"/>
  <c r="K822" i="14"/>
  <c r="K823" i="14"/>
  <c r="K824" i="14"/>
  <c r="K825" i="14"/>
  <c r="K826" i="14"/>
  <c r="K827" i="14"/>
  <c r="K828" i="14"/>
  <c r="K829" i="14"/>
  <c r="K830" i="14"/>
  <c r="K831" i="14"/>
  <c r="K832" i="14"/>
  <c r="K833" i="14"/>
  <c r="K611" i="14"/>
  <c r="K534" i="14"/>
  <c r="K618" i="14"/>
  <c r="K522" i="14"/>
  <c r="K523" i="14"/>
  <c r="K524" i="14"/>
  <c r="K525" i="14"/>
  <c r="K526" i="14"/>
  <c r="K527" i="14"/>
  <c r="K528" i="14"/>
  <c r="K529" i="14"/>
  <c r="K530" i="14"/>
  <c r="K531" i="14"/>
  <c r="K532" i="14"/>
  <c r="K533" i="14"/>
  <c r="K235" i="14"/>
  <c r="K236" i="14"/>
  <c r="K237" i="14"/>
  <c r="K238" i="14"/>
  <c r="K239" i="14"/>
  <c r="K240" i="14"/>
  <c r="K241" i="14"/>
  <c r="K242" i="14"/>
  <c r="K243" i="14"/>
  <c r="K244" i="14"/>
  <c r="K245" i="14"/>
  <c r="K246" i="14"/>
  <c r="K247" i="14"/>
  <c r="K248" i="14"/>
  <c r="K249" i="14"/>
  <c r="K250" i="14"/>
  <c r="K251" i="14"/>
  <c r="K252" i="14"/>
  <c r="K253" i="14"/>
  <c r="K254" i="14"/>
  <c r="K255" i="14"/>
  <c r="K256" i="14"/>
  <c r="K258" i="14"/>
  <c r="K259" i="14"/>
  <c r="K260" i="14"/>
  <c r="K261" i="14"/>
  <c r="K262" i="14"/>
  <c r="K263" i="14"/>
  <c r="K264" i="14"/>
  <c r="K265" i="14"/>
  <c r="K319" i="14"/>
  <c r="K320" i="14"/>
  <c r="K321" i="14"/>
  <c r="K322" i="14"/>
  <c r="K323" i="14"/>
  <c r="K324" i="14"/>
  <c r="K325" i="14"/>
  <c r="K326" i="14"/>
  <c r="K327" i="14"/>
  <c r="K328" i="14"/>
  <c r="K329" i="14"/>
  <c r="K330" i="14"/>
  <c r="K331" i="14"/>
  <c r="K332" i="14"/>
  <c r="K333" i="14"/>
  <c r="K334" i="14"/>
  <c r="K335" i="14"/>
  <c r="K980" i="14"/>
  <c r="K981" i="14"/>
  <c r="K336" i="14"/>
  <c r="K337" i="14"/>
  <c r="K338" i="14"/>
  <c r="K339" i="14"/>
  <c r="K340" i="14"/>
  <c r="K341" i="14"/>
  <c r="K342" i="14"/>
  <c r="K343" i="14"/>
  <c r="K344" i="14"/>
  <c r="K345" i="14"/>
  <c r="K346" i="14"/>
  <c r="K347" i="14"/>
  <c r="K348" i="14"/>
  <c r="K349" i="14"/>
  <c r="K350" i="14"/>
  <c r="K351" i="14"/>
  <c r="K352" i="14"/>
  <c r="K353" i="14"/>
  <c r="K354" i="14"/>
  <c r="K355" i="14"/>
  <c r="K356" i="14"/>
  <c r="K357" i="14"/>
  <c r="K358" i="14"/>
  <c r="K359" i="14"/>
  <c r="K360"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318" i="14"/>
  <c r="K306" i="14"/>
  <c r="K307" i="14"/>
  <c r="K308" i="14"/>
  <c r="K309" i="14"/>
  <c r="K310" i="14"/>
  <c r="K311" i="14"/>
  <c r="K312" i="14"/>
  <c r="K313" i="14"/>
  <c r="K314" i="14"/>
  <c r="K315" i="14"/>
  <c r="K316" i="14"/>
  <c r="K317" i="14"/>
  <c r="K267" i="14"/>
  <c r="K269" i="14"/>
  <c r="K271" i="14"/>
  <c r="K273" i="14"/>
  <c r="K275" i="14"/>
  <c r="K278" i="14"/>
  <c r="K280" i="14"/>
  <c r="K282" i="14"/>
  <c r="K284" i="14"/>
  <c r="K286" i="14"/>
  <c r="K288" i="14"/>
  <c r="K290" i="14"/>
  <c r="K292" i="14"/>
  <c r="K294" i="14"/>
  <c r="K296" i="14"/>
  <c r="K266" i="14"/>
  <c r="K268" i="14"/>
  <c r="K270" i="14"/>
  <c r="K272" i="14"/>
  <c r="K274" i="14"/>
  <c r="K276" i="14"/>
  <c r="K277" i="14"/>
  <c r="K279" i="14"/>
  <c r="K281" i="14"/>
  <c r="K283" i="14"/>
  <c r="K285" i="14"/>
  <c r="K287" i="14"/>
  <c r="K289" i="14"/>
  <c r="K291" i="14"/>
  <c r="K293" i="14"/>
  <c r="K295" i="14"/>
  <c r="K297" i="14"/>
  <c r="K298" i="14"/>
  <c r="K299" i="14"/>
  <c r="K300" i="14"/>
  <c r="K301" i="14"/>
  <c r="K302" i="14"/>
  <c r="K303" i="14"/>
  <c r="K304" i="14"/>
  <c r="K305"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K442" i="14"/>
  <c r="K443" i="14"/>
  <c r="K444" i="14"/>
  <c r="K445" i="14"/>
  <c r="K446" i="14"/>
  <c r="K447" i="14"/>
  <c r="K448" i="14"/>
  <c r="K449" i="14"/>
  <c r="K450" i="14"/>
  <c r="K451" i="14"/>
  <c r="K452" i="14"/>
  <c r="K453" i="14"/>
  <c r="K454" i="14"/>
  <c r="K455" i="14"/>
  <c r="K456" i="14"/>
  <c r="K457" i="14"/>
  <c r="K458" i="14"/>
  <c r="K459" i="14"/>
  <c r="K460" i="14"/>
  <c r="K461" i="14"/>
  <c r="K462" i="14"/>
  <c r="K463" i="14"/>
  <c r="K464" i="14"/>
  <c r="K465" i="14"/>
  <c r="K466" i="14"/>
  <c r="K467" i="14"/>
  <c r="K468" i="14"/>
  <c r="K469" i="14"/>
  <c r="K470" i="14"/>
  <c r="K228" i="14"/>
  <c r="K229" i="14"/>
  <c r="K230" i="14"/>
  <c r="K231" i="14"/>
  <c r="K232" i="14"/>
  <c r="K233" i="14"/>
  <c r="K227" i="14"/>
  <c r="K234" i="14"/>
  <c r="K210" i="14"/>
  <c r="K211" i="14"/>
  <c r="K212" i="14"/>
  <c r="K213" i="14"/>
  <c r="K214" i="14"/>
  <c r="K215" i="14"/>
  <c r="K216" i="14"/>
  <c r="K217" i="14"/>
  <c r="K218" i="14"/>
  <c r="K219" i="14"/>
  <c r="K220" i="14"/>
  <c r="K221" i="14"/>
  <c r="K222" i="14"/>
  <c r="K223" i="14"/>
  <c r="K224" i="14"/>
  <c r="K225" i="14"/>
  <c r="K226" i="14"/>
  <c r="K204" i="14"/>
  <c r="K205" i="14"/>
  <c r="K206" i="14"/>
  <c r="K207" i="14"/>
  <c r="K208" i="14"/>
  <c r="K471" i="14"/>
  <c r="K472" i="14"/>
  <c r="K474" i="14"/>
  <c r="K475" i="14"/>
  <c r="K476" i="14"/>
  <c r="K477" i="14"/>
  <c r="K478" i="14"/>
  <c r="K479" i="14"/>
  <c r="K480" i="14"/>
  <c r="K481" i="14"/>
  <c r="K482" i="14"/>
  <c r="K483" i="14"/>
  <c r="K484" i="14"/>
  <c r="K485" i="14"/>
  <c r="K486" i="14"/>
  <c r="K487" i="14"/>
  <c r="K488" i="14"/>
  <c r="K489" i="14"/>
  <c r="K490" i="14"/>
  <c r="K491" i="14"/>
  <c r="K492" i="14"/>
  <c r="K493" i="14"/>
  <c r="K494" i="14"/>
  <c r="K495" i="14"/>
  <c r="K496" i="14"/>
  <c r="K497" i="14"/>
  <c r="K498" i="14"/>
  <c r="K499" i="14"/>
  <c r="K500" i="14"/>
  <c r="K501" i="14"/>
  <c r="I23" i="16" l="1"/>
  <c r="I24" i="16"/>
  <c r="I22" i="16"/>
  <c r="I42" i="15" l="1"/>
  <c r="I41" i="15"/>
  <c r="I40" i="15"/>
  <c r="I39" i="15"/>
  <c r="I38" i="15"/>
  <c r="I37" i="15"/>
  <c r="I36" i="15"/>
  <c r="I35" i="15"/>
  <c r="I34" i="15"/>
  <c r="I33" i="15"/>
  <c r="I32" i="15"/>
  <c r="I31" i="15"/>
  <c r="I30" i="15"/>
  <c r="I29" i="15"/>
  <c r="I28" i="15"/>
  <c r="I27" i="15"/>
  <c r="I26" i="15"/>
  <c r="I25" i="15"/>
  <c r="I24" i="15"/>
  <c r="I23" i="15"/>
  <c r="I22" i="15"/>
  <c r="I21" i="15"/>
  <c r="I20" i="15"/>
  <c r="I19" i="15" l="1"/>
  <c r="J20" i="15" l="1"/>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K19" i="15"/>
  <c r="J19" i="15"/>
  <c r="H19" i="14"/>
  <c r="I19" i="14"/>
  <c r="J19" i="14"/>
  <c r="H20" i="14"/>
  <c r="I20" i="14"/>
  <c r="J20" i="14"/>
  <c r="H21" i="14"/>
  <c r="I21" i="14"/>
  <c r="J21" i="14"/>
  <c r="H22" i="14"/>
  <c r="I22" i="14"/>
  <c r="J22" i="14"/>
  <c r="H23" i="14"/>
  <c r="I23" i="14"/>
  <c r="J23" i="14"/>
  <c r="H24" i="14"/>
  <c r="I24" i="14"/>
  <c r="J24" i="14"/>
  <c r="H25" i="14"/>
  <c r="I25" i="14"/>
  <c r="J25" i="14"/>
  <c r="H26" i="14"/>
  <c r="I26" i="14"/>
  <c r="J26" i="14"/>
  <c r="H27" i="14"/>
  <c r="I27" i="14"/>
  <c r="J27" i="14"/>
  <c r="H28" i="14"/>
  <c r="I28" i="14"/>
  <c r="J28" i="14"/>
  <c r="H29" i="14"/>
  <c r="I29" i="14"/>
  <c r="J29" i="14"/>
  <c r="H30" i="14"/>
  <c r="I30" i="14"/>
  <c r="J30" i="14"/>
  <c r="H31" i="14"/>
  <c r="I31" i="14"/>
  <c r="J31" i="14"/>
  <c r="H32" i="14"/>
  <c r="I32" i="14"/>
  <c r="J32" i="14"/>
  <c r="H33" i="14"/>
  <c r="I33" i="14"/>
  <c r="J33" i="14"/>
  <c r="H34" i="14"/>
  <c r="I34" i="14"/>
  <c r="J34" i="14"/>
  <c r="H35" i="14"/>
  <c r="I35" i="14"/>
  <c r="J35" i="14"/>
  <c r="H36" i="14"/>
  <c r="I36" i="14"/>
  <c r="J36" i="14"/>
  <c r="H37" i="14"/>
  <c r="I37" i="14"/>
  <c r="J37" i="14"/>
  <c r="H38" i="14"/>
  <c r="I38" i="14"/>
  <c r="J38" i="14"/>
  <c r="H39" i="14"/>
  <c r="I39" i="14"/>
  <c r="J39" i="14"/>
  <c r="H40" i="14"/>
  <c r="I40" i="14"/>
  <c r="J40" i="14"/>
  <c r="H41" i="14"/>
  <c r="I41" i="14"/>
  <c r="J41" i="14"/>
  <c r="H42" i="14"/>
  <c r="I42" i="14"/>
  <c r="J42" i="14"/>
  <c r="H43" i="14"/>
  <c r="I43" i="14"/>
  <c r="J43" i="14"/>
  <c r="H44" i="14"/>
  <c r="I44" i="14"/>
  <c r="J44" i="14"/>
  <c r="H45" i="14"/>
  <c r="I45" i="14"/>
  <c r="J45" i="14"/>
  <c r="H46" i="14"/>
  <c r="I46" i="14"/>
  <c r="J46" i="14"/>
  <c r="H47" i="14"/>
  <c r="I47" i="14"/>
  <c r="J47" i="14"/>
  <c r="H48" i="14"/>
  <c r="I48" i="14"/>
  <c r="J48" i="14"/>
  <c r="H49" i="14"/>
  <c r="I49" i="14"/>
  <c r="J49" i="14"/>
  <c r="H50" i="14"/>
  <c r="I50" i="14"/>
  <c r="J50" i="14"/>
  <c r="H51" i="14"/>
  <c r="I51" i="14"/>
  <c r="J51" i="14"/>
  <c r="H52" i="14"/>
  <c r="I52" i="14"/>
  <c r="J52" i="14"/>
  <c r="H53" i="14"/>
  <c r="I53" i="14"/>
  <c r="J53" i="14"/>
  <c r="H54" i="14"/>
  <c r="I54" i="14"/>
  <c r="J54" i="14"/>
  <c r="H55" i="14"/>
  <c r="I55" i="14"/>
  <c r="J55" i="14"/>
  <c r="H56" i="14"/>
  <c r="I56" i="14"/>
  <c r="J56" i="14"/>
  <c r="H57" i="14"/>
  <c r="I57" i="14"/>
  <c r="J57" i="14"/>
  <c r="H58" i="14"/>
  <c r="I58" i="14"/>
  <c r="J58" i="14"/>
  <c r="H59" i="14"/>
  <c r="I59" i="14"/>
  <c r="J59" i="14"/>
  <c r="H60" i="14"/>
  <c r="I60" i="14"/>
  <c r="J60" i="14"/>
  <c r="H61" i="14"/>
  <c r="I61" i="14"/>
  <c r="J61" i="14"/>
  <c r="H62" i="14"/>
  <c r="I62" i="14"/>
  <c r="J62" i="14"/>
  <c r="H63" i="14"/>
  <c r="I63" i="14"/>
  <c r="J63" i="14"/>
  <c r="H64" i="14"/>
  <c r="I64" i="14"/>
  <c r="J64" i="14"/>
  <c r="H65" i="14"/>
  <c r="I65" i="14"/>
  <c r="J65" i="14"/>
  <c r="H66" i="14"/>
  <c r="I66" i="14"/>
  <c r="J66" i="14"/>
  <c r="H67" i="14"/>
  <c r="I67" i="14"/>
  <c r="J67" i="14"/>
  <c r="H68" i="14"/>
  <c r="I68" i="14"/>
  <c r="J68" i="14"/>
  <c r="H69" i="14"/>
  <c r="I69" i="14"/>
  <c r="J69" i="14"/>
  <c r="H70" i="14"/>
  <c r="I70" i="14"/>
  <c r="J70" i="14"/>
  <c r="H71" i="14"/>
  <c r="I71" i="14"/>
  <c r="J71" i="14"/>
  <c r="H72" i="14"/>
  <c r="I72" i="14"/>
  <c r="J72" i="14"/>
  <c r="H73" i="14"/>
  <c r="I73" i="14"/>
  <c r="J73" i="14"/>
  <c r="H74" i="14"/>
  <c r="I74" i="14"/>
  <c r="J74" i="14"/>
  <c r="H75" i="14"/>
  <c r="I75" i="14"/>
  <c r="J75" i="14"/>
  <c r="H76" i="14"/>
  <c r="I76" i="14"/>
  <c r="J76" i="14"/>
  <c r="H77" i="14"/>
  <c r="I77" i="14"/>
  <c r="J77" i="14"/>
  <c r="H78" i="14"/>
  <c r="I78" i="14"/>
  <c r="J78" i="14"/>
  <c r="H79" i="14"/>
  <c r="I79" i="14"/>
  <c r="J79" i="14"/>
  <c r="H80" i="14"/>
  <c r="I80" i="14"/>
  <c r="J80" i="14"/>
  <c r="H81" i="14"/>
  <c r="I81" i="14"/>
  <c r="J81" i="14"/>
  <c r="H82" i="14"/>
  <c r="I82" i="14"/>
  <c r="J82" i="14"/>
  <c r="H83" i="14"/>
  <c r="I83" i="14"/>
  <c r="J83" i="14"/>
  <c r="H84" i="14"/>
  <c r="I84" i="14"/>
  <c r="J84" i="14"/>
  <c r="H85" i="14"/>
  <c r="I85" i="14"/>
  <c r="J85" i="14"/>
  <c r="H86" i="14"/>
  <c r="I86" i="14"/>
  <c r="J86" i="14"/>
  <c r="H87" i="14"/>
  <c r="I87" i="14"/>
  <c r="J87" i="14"/>
  <c r="H88" i="14"/>
  <c r="I88" i="14"/>
  <c r="J88" i="14"/>
  <c r="H89" i="14"/>
  <c r="I89" i="14"/>
  <c r="J89" i="14"/>
  <c r="H90" i="14"/>
  <c r="I90" i="14"/>
  <c r="J90" i="14"/>
  <c r="H91" i="14"/>
  <c r="I91" i="14"/>
  <c r="J91" i="14"/>
  <c r="H92" i="14"/>
  <c r="I92" i="14"/>
  <c r="J92" i="14"/>
  <c r="H93" i="14"/>
  <c r="I93" i="14"/>
  <c r="J93" i="14"/>
  <c r="H94" i="14"/>
  <c r="I94" i="14"/>
  <c r="J94" i="14"/>
  <c r="H95" i="14"/>
  <c r="I95" i="14"/>
  <c r="J95" i="14"/>
  <c r="H96" i="14"/>
  <c r="I96" i="14"/>
  <c r="J96" i="14"/>
  <c r="H97" i="14"/>
  <c r="I97" i="14"/>
  <c r="J97" i="14"/>
  <c r="H98" i="14"/>
  <c r="I98" i="14"/>
  <c r="J98" i="14"/>
  <c r="H99" i="14"/>
  <c r="I99" i="14"/>
  <c r="J99" i="14"/>
  <c r="H100" i="14"/>
  <c r="I100" i="14"/>
  <c r="J100" i="14"/>
  <c r="H101" i="14"/>
  <c r="I101" i="14"/>
  <c r="J101" i="14"/>
  <c r="H102" i="14"/>
  <c r="I102" i="14"/>
  <c r="J102" i="14"/>
  <c r="H103" i="14"/>
  <c r="I103" i="14"/>
  <c r="J103" i="14"/>
  <c r="H104" i="14"/>
  <c r="I104" i="14"/>
  <c r="J104" i="14"/>
  <c r="H105" i="14"/>
  <c r="I105" i="14"/>
  <c r="J105" i="14"/>
  <c r="H106" i="14"/>
  <c r="I106" i="14"/>
  <c r="J106" i="14"/>
  <c r="H107" i="14"/>
  <c r="I107" i="14"/>
  <c r="J107" i="14"/>
  <c r="H108" i="14"/>
  <c r="I108" i="14"/>
  <c r="J108" i="14"/>
  <c r="H109" i="14"/>
  <c r="I109" i="14"/>
  <c r="J109" i="14"/>
  <c r="H110" i="14"/>
  <c r="I110" i="14"/>
  <c r="J110" i="14"/>
  <c r="H111" i="14"/>
  <c r="I111" i="14"/>
  <c r="J111" i="14"/>
  <c r="H112" i="14"/>
  <c r="I112" i="14"/>
  <c r="J112" i="14"/>
  <c r="H113" i="14"/>
  <c r="I113" i="14"/>
  <c r="J113" i="14"/>
  <c r="H114" i="14"/>
  <c r="I114" i="14"/>
  <c r="J114" i="14"/>
  <c r="H115" i="14"/>
  <c r="I115" i="14"/>
  <c r="J115" i="14"/>
  <c r="H116" i="14"/>
  <c r="I116" i="14"/>
  <c r="J116" i="14"/>
  <c r="H117" i="14"/>
  <c r="I117" i="14"/>
  <c r="J117" i="14"/>
  <c r="H118" i="14"/>
  <c r="I118" i="14"/>
  <c r="J118" i="14"/>
  <c r="H119" i="14"/>
  <c r="I119" i="14"/>
  <c r="J119" i="14"/>
  <c r="H120" i="14"/>
  <c r="I120" i="14"/>
  <c r="J120" i="14"/>
  <c r="H121" i="14"/>
  <c r="I121" i="14"/>
  <c r="J121" i="14"/>
  <c r="H122" i="14"/>
  <c r="I122" i="14"/>
  <c r="J122" i="14"/>
  <c r="H123" i="14"/>
  <c r="I123" i="14"/>
  <c r="J123" i="14"/>
  <c r="H124" i="14"/>
  <c r="I124" i="14"/>
  <c r="J124" i="14"/>
  <c r="H125" i="14"/>
  <c r="I125" i="14"/>
  <c r="J125" i="14"/>
  <c r="H126" i="14"/>
  <c r="I126" i="14"/>
  <c r="J126" i="14"/>
  <c r="H127" i="14"/>
  <c r="I127" i="14"/>
  <c r="J127" i="14"/>
  <c r="H128" i="14"/>
  <c r="I128" i="14"/>
  <c r="J128" i="14"/>
  <c r="H129" i="14"/>
  <c r="I129" i="14"/>
  <c r="J129" i="14"/>
  <c r="H130" i="14"/>
  <c r="I130" i="14"/>
  <c r="J130" i="14"/>
  <c r="H131" i="14"/>
  <c r="I131" i="14"/>
  <c r="J131" i="14"/>
  <c r="H132" i="14"/>
  <c r="I132" i="14"/>
  <c r="J132" i="14"/>
  <c r="H133" i="14"/>
  <c r="I133" i="14"/>
  <c r="J133" i="14"/>
  <c r="H134" i="14"/>
  <c r="I134" i="14"/>
  <c r="J134" i="14"/>
  <c r="H135" i="14"/>
  <c r="I135" i="14"/>
  <c r="J135" i="14"/>
  <c r="H136" i="14"/>
  <c r="I136" i="14"/>
  <c r="J136" i="14"/>
  <c r="H138" i="14"/>
  <c r="I138" i="14"/>
  <c r="J138" i="14"/>
  <c r="H139" i="14"/>
  <c r="I139" i="14"/>
  <c r="J139" i="14"/>
  <c r="H140" i="14"/>
  <c r="I140" i="14"/>
  <c r="J140" i="14"/>
  <c r="H141" i="14"/>
  <c r="I141" i="14"/>
  <c r="J141" i="14"/>
  <c r="H142" i="14"/>
  <c r="I142" i="14"/>
  <c r="J142" i="14"/>
  <c r="H143" i="14"/>
  <c r="I143" i="14"/>
  <c r="J143" i="14"/>
  <c r="H144" i="14"/>
  <c r="I144" i="14"/>
  <c r="J144" i="14"/>
  <c r="H145" i="14"/>
  <c r="I145" i="14"/>
  <c r="J145" i="14"/>
  <c r="H146" i="14"/>
  <c r="I146" i="14"/>
  <c r="J146" i="14"/>
  <c r="H147" i="14"/>
  <c r="I147" i="14"/>
  <c r="J147" i="14"/>
  <c r="H148" i="14"/>
  <c r="I148" i="14"/>
  <c r="J148" i="14"/>
  <c r="H149" i="14"/>
  <c r="I149" i="14"/>
  <c r="J149" i="14"/>
  <c r="H150" i="14"/>
  <c r="I150" i="14"/>
  <c r="J150" i="14"/>
  <c r="H151" i="14"/>
  <c r="I151" i="14"/>
  <c r="J151" i="14"/>
  <c r="H152" i="14"/>
  <c r="I152" i="14"/>
  <c r="J152" i="14"/>
  <c r="H153" i="14"/>
  <c r="I153" i="14"/>
  <c r="J153" i="14"/>
  <c r="H154" i="14"/>
  <c r="I154" i="14"/>
  <c r="J154" i="14"/>
  <c r="H155" i="14"/>
  <c r="I155" i="14"/>
  <c r="J155" i="14"/>
  <c r="H156" i="14"/>
  <c r="I156" i="14"/>
  <c r="J156" i="14"/>
  <c r="H157" i="14"/>
  <c r="I157" i="14"/>
  <c r="J157" i="14"/>
  <c r="H158" i="14"/>
  <c r="I158" i="14"/>
  <c r="J158" i="14"/>
  <c r="H159" i="14"/>
  <c r="I159" i="14"/>
  <c r="J159" i="14"/>
  <c r="H160" i="14"/>
  <c r="I160" i="14"/>
  <c r="J160" i="14"/>
  <c r="H161" i="14"/>
  <c r="I161" i="14"/>
  <c r="J161" i="14"/>
  <c r="H162" i="14"/>
  <c r="I162" i="14"/>
  <c r="J162" i="14"/>
  <c r="H163" i="14"/>
  <c r="I163" i="14"/>
  <c r="J163" i="14"/>
  <c r="H164" i="14"/>
  <c r="I164" i="14"/>
  <c r="J164" i="14"/>
  <c r="H165" i="14"/>
  <c r="I165" i="14"/>
  <c r="J165" i="14"/>
  <c r="H166" i="14"/>
  <c r="I166" i="14"/>
  <c r="J166" i="14"/>
  <c r="H167" i="14"/>
  <c r="I167" i="14"/>
  <c r="J167" i="14"/>
  <c r="H168" i="14"/>
  <c r="I168" i="14"/>
  <c r="J168" i="14"/>
  <c r="H169" i="14"/>
  <c r="I169" i="14"/>
  <c r="J169" i="14"/>
  <c r="H170" i="14"/>
  <c r="I170" i="14"/>
  <c r="J170" i="14"/>
  <c r="H171" i="14"/>
  <c r="I171" i="14"/>
  <c r="J171" i="14"/>
  <c r="H172" i="14"/>
  <c r="I172" i="14"/>
  <c r="J172" i="14"/>
  <c r="H173" i="14"/>
  <c r="I173" i="14"/>
  <c r="J173" i="14"/>
  <c r="H174" i="14"/>
  <c r="I174" i="14"/>
  <c r="J174" i="14"/>
  <c r="H175" i="14"/>
  <c r="I175" i="14"/>
  <c r="J175" i="14"/>
  <c r="H176" i="14"/>
  <c r="I176" i="14"/>
  <c r="J176" i="14"/>
  <c r="H177" i="14"/>
  <c r="I177" i="14"/>
  <c r="J177" i="14"/>
  <c r="H178" i="14"/>
  <c r="I178" i="14"/>
  <c r="J178" i="14"/>
  <c r="H179" i="14"/>
  <c r="I179" i="14"/>
  <c r="J179" i="14"/>
  <c r="H180" i="14"/>
  <c r="I180" i="14"/>
  <c r="J180" i="14"/>
  <c r="H181" i="14"/>
  <c r="I181" i="14"/>
  <c r="J181" i="14"/>
  <c r="H182" i="14"/>
  <c r="I182" i="14"/>
  <c r="J182" i="14"/>
  <c r="H183" i="14"/>
  <c r="I183" i="14"/>
  <c r="J183" i="14"/>
  <c r="H184" i="14"/>
  <c r="I184" i="14"/>
  <c r="J184" i="14"/>
  <c r="H185" i="14"/>
  <c r="I185" i="14"/>
  <c r="J185" i="14"/>
  <c r="H186" i="14"/>
  <c r="I186" i="14"/>
  <c r="J186" i="14"/>
  <c r="H187" i="14"/>
  <c r="I187" i="14"/>
  <c r="J187" i="14"/>
  <c r="H188" i="14"/>
  <c r="I188" i="14"/>
  <c r="J188" i="14"/>
  <c r="H189" i="14"/>
  <c r="I189" i="14"/>
  <c r="J189" i="14"/>
  <c r="H190" i="14"/>
  <c r="I190" i="14"/>
  <c r="J190" i="14"/>
  <c r="H191" i="14"/>
  <c r="I191" i="14"/>
  <c r="J191" i="14"/>
  <c r="H192" i="14"/>
  <c r="I192" i="14"/>
  <c r="J192" i="14"/>
  <c r="H193" i="14"/>
  <c r="I193" i="14"/>
  <c r="J193" i="14"/>
  <c r="H194" i="14"/>
  <c r="I194" i="14"/>
  <c r="J194" i="14"/>
  <c r="H195" i="14"/>
  <c r="I195" i="14"/>
  <c r="J195" i="14"/>
  <c r="H196" i="14"/>
  <c r="I196" i="14"/>
  <c r="J196" i="14"/>
  <c r="H197" i="14"/>
  <c r="I197" i="14"/>
  <c r="J197" i="14"/>
  <c r="H198" i="14"/>
  <c r="I198" i="14"/>
  <c r="J198" i="14"/>
  <c r="H199" i="14"/>
  <c r="I199" i="14"/>
  <c r="J199" i="14"/>
  <c r="H200" i="14"/>
  <c r="I200" i="14"/>
  <c r="J200" i="14"/>
  <c r="H201" i="14"/>
  <c r="I201" i="14"/>
  <c r="J201" i="14"/>
  <c r="H202" i="14"/>
  <c r="I202" i="14"/>
  <c r="J202" i="14"/>
  <c r="H203" i="14"/>
  <c r="I203" i="14"/>
  <c r="J203" i="14"/>
  <c r="H502" i="14"/>
  <c r="I502" i="14"/>
  <c r="J502" i="14"/>
  <c r="H503" i="14"/>
  <c r="I503" i="14"/>
  <c r="J503" i="14"/>
  <c r="H504" i="14"/>
  <c r="I504" i="14"/>
  <c r="J504" i="14"/>
  <c r="H505" i="14"/>
  <c r="I505" i="14"/>
  <c r="J505" i="14"/>
  <c r="H506" i="14"/>
  <c r="I506" i="14"/>
  <c r="J506" i="14"/>
  <c r="H507" i="14"/>
  <c r="I507" i="14"/>
  <c r="J507" i="14"/>
  <c r="H508" i="14"/>
  <c r="I508" i="14"/>
  <c r="J508" i="14"/>
  <c r="H509" i="14"/>
  <c r="I509" i="14"/>
  <c r="J509" i="14"/>
  <c r="H510" i="14"/>
  <c r="I510" i="14"/>
  <c r="J510" i="14"/>
  <c r="H511" i="14"/>
  <c r="I511" i="14"/>
  <c r="J511" i="14"/>
  <c r="H512" i="14"/>
  <c r="I512" i="14"/>
  <c r="J512" i="14"/>
  <c r="H513" i="14"/>
  <c r="I513" i="14"/>
  <c r="J513" i="14"/>
  <c r="H514" i="14"/>
  <c r="I514" i="14"/>
  <c r="J514" i="14"/>
  <c r="H515" i="14"/>
  <c r="I515" i="14"/>
  <c r="J515" i="14"/>
  <c r="H516" i="14"/>
  <c r="I516" i="14"/>
  <c r="J516" i="14"/>
  <c r="H517" i="14"/>
  <c r="I517" i="14"/>
  <c r="J517" i="14"/>
  <c r="H518" i="14"/>
  <c r="I518" i="14"/>
  <c r="J518" i="14"/>
  <c r="H519" i="14"/>
  <c r="I519" i="14"/>
  <c r="J519" i="14"/>
  <c r="H520" i="14"/>
  <c r="I520" i="14"/>
  <c r="J520" i="14"/>
  <c r="H521" i="14"/>
  <c r="I521" i="14"/>
  <c r="J521" i="14"/>
  <c r="H994" i="14"/>
  <c r="I994" i="14"/>
  <c r="J994" i="14"/>
  <c r="H995" i="14"/>
  <c r="I995" i="14"/>
  <c r="J995" i="14"/>
  <c r="H996" i="14"/>
  <c r="I996" i="14"/>
  <c r="J996" i="14"/>
  <c r="H997" i="14"/>
  <c r="I997" i="14"/>
  <c r="J997" i="14"/>
  <c r="H998" i="14"/>
  <c r="I998" i="14"/>
  <c r="J998" i="14"/>
  <c r="H999" i="14"/>
  <c r="I999" i="14"/>
  <c r="J999" i="14"/>
  <c r="H1000" i="14"/>
  <c r="I1000" i="14"/>
  <c r="J1000" i="14"/>
  <c r="H1001" i="14"/>
  <c r="I1001" i="14"/>
  <c r="J1001" i="14"/>
  <c r="J18" i="14"/>
  <c r="I18" i="14"/>
  <c r="H18" i="14"/>
  <c r="J26" i="16" l="1"/>
  <c r="J27" i="16"/>
  <c r="J28" i="16"/>
  <c r="J29" i="16"/>
  <c r="J30" i="16"/>
  <c r="J25" i="16"/>
  <c r="J20" i="16"/>
  <c r="J21" i="16"/>
  <c r="H20" i="16"/>
  <c r="H21" i="16"/>
  <c r="H22" i="16"/>
  <c r="H23" i="16"/>
  <c r="H24" i="16"/>
  <c r="H25" i="16"/>
  <c r="H26" i="16"/>
  <c r="H27" i="16"/>
  <c r="H28" i="16"/>
  <c r="H29" i="16"/>
  <c r="H30" i="16"/>
  <c r="H19" i="16"/>
  <c r="K19" i="16" s="1"/>
  <c r="H42" i="15"/>
  <c r="H41" i="15"/>
  <c r="H40" i="15"/>
  <c r="H39" i="15"/>
  <c r="H38" i="15"/>
  <c r="H37" i="15"/>
  <c r="H36" i="15"/>
  <c r="H35" i="15"/>
  <c r="H34" i="15"/>
  <c r="H33" i="15"/>
  <c r="H32" i="15"/>
  <c r="H31" i="15"/>
  <c r="H30" i="15"/>
  <c r="H29" i="15"/>
  <c r="H28" i="15"/>
  <c r="H27" i="15"/>
  <c r="H26" i="15"/>
  <c r="H25" i="15"/>
  <c r="H24" i="15"/>
  <c r="H23" i="15"/>
  <c r="H22" i="15"/>
  <c r="H21" i="15"/>
  <c r="H20" i="15"/>
  <c r="H19" i="15"/>
  <c r="G161" i="14"/>
  <c r="G160" i="14"/>
  <c r="G159" i="14"/>
  <c r="G158" i="14"/>
  <c r="G157" i="14"/>
  <c r="G156" i="14"/>
  <c r="G155" i="14"/>
  <c r="G154" i="14"/>
  <c r="G153" i="14"/>
  <c r="G152" i="14"/>
  <c r="G151" i="14"/>
  <c r="G150" i="14"/>
  <c r="K25" i="16" l="1"/>
  <c r="K23" i="16"/>
  <c r="K150" i="14"/>
  <c r="K151" i="14"/>
  <c r="K153" i="14"/>
  <c r="K156" i="14"/>
  <c r="K157" i="14"/>
  <c r="K158" i="14"/>
  <c r="K160" i="14"/>
  <c r="K29" i="16"/>
  <c r="K28" i="16"/>
  <c r="K24" i="16"/>
  <c r="K20" i="16"/>
  <c r="K27" i="16"/>
  <c r="K30" i="16"/>
  <c r="K26" i="16"/>
  <c r="K22" i="16"/>
  <c r="K21" i="16"/>
  <c r="L19" i="15"/>
  <c r="L20" i="15"/>
  <c r="L21" i="15"/>
  <c r="L24" i="15"/>
  <c r="L25" i="15"/>
  <c r="L27" i="15"/>
  <c r="L28" i="15"/>
  <c r="L29" i="15"/>
  <c r="L32" i="15"/>
  <c r="L33" i="15"/>
  <c r="L35" i="15"/>
  <c r="L36" i="15"/>
  <c r="L37" i="15"/>
  <c r="L40" i="15"/>
  <c r="L41" i="15"/>
  <c r="L26" i="15"/>
  <c r="L42" i="15"/>
  <c r="L22" i="15"/>
  <c r="L23" i="15"/>
  <c r="L30" i="15"/>
  <c r="L31" i="15"/>
  <c r="L38" i="15"/>
  <c r="L39" i="15"/>
  <c r="L34" i="15"/>
  <c r="K161" i="14"/>
  <c r="K159" i="14"/>
  <c r="K155" i="14"/>
  <c r="K154" i="14"/>
  <c r="K152" i="14"/>
  <c r="U17" i="11" l="1"/>
  <c r="U16" i="11"/>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K137" i="14" s="1"/>
  <c r="G138" i="14"/>
  <c r="G139" i="14"/>
  <c r="G140" i="14"/>
  <c r="G141" i="14"/>
  <c r="G142" i="14"/>
  <c r="G143" i="14"/>
  <c r="G144" i="14"/>
  <c r="G145" i="14"/>
  <c r="G146" i="14"/>
  <c r="G147" i="14"/>
  <c r="G148" i="14"/>
  <c r="G149"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502" i="14"/>
  <c r="G503" i="14"/>
  <c r="G504" i="14"/>
  <c r="G505" i="14"/>
  <c r="G506" i="14"/>
  <c r="G507" i="14"/>
  <c r="G508" i="14"/>
  <c r="G509" i="14"/>
  <c r="G510" i="14"/>
  <c r="G511" i="14"/>
  <c r="G512" i="14"/>
  <c r="G513" i="14"/>
  <c r="G514" i="14"/>
  <c r="G515" i="14"/>
  <c r="G516" i="14"/>
  <c r="G517" i="14"/>
  <c r="G518" i="14"/>
  <c r="G519" i="14"/>
  <c r="G520" i="14"/>
  <c r="G521" i="14"/>
  <c r="G994" i="14"/>
  <c r="G995" i="14"/>
  <c r="G996" i="14"/>
  <c r="G997" i="14"/>
  <c r="G998" i="14"/>
  <c r="G999" i="14"/>
  <c r="G1000" i="14"/>
  <c r="G1001" i="14"/>
  <c r="K100" i="14" l="1"/>
  <c r="K510" i="14"/>
  <c r="K164" i="14"/>
  <c r="K104" i="14"/>
  <c r="K994" i="14"/>
  <c r="K519" i="14"/>
  <c r="K517" i="14"/>
  <c r="K514" i="14"/>
  <c r="K506" i="14"/>
  <c r="K502" i="14"/>
  <c r="K192" i="14"/>
  <c r="K176" i="14"/>
  <c r="K172" i="14"/>
  <c r="K171" i="14"/>
  <c r="K170" i="14"/>
  <c r="K148" i="14"/>
  <c r="K132" i="14"/>
  <c r="K125" i="14"/>
  <c r="K116" i="14"/>
  <c r="K111" i="14"/>
  <c r="K110" i="14"/>
  <c r="K99" i="14"/>
  <c r="K96" i="14"/>
  <c r="K93" i="14"/>
  <c r="K80" i="14"/>
  <c r="K77" i="14"/>
  <c r="K76" i="14"/>
  <c r="K64" i="14"/>
  <c r="K63" i="14"/>
  <c r="K62" i="14"/>
  <c r="K60" i="14"/>
  <c r="K59" i="14"/>
  <c r="K56" i="14"/>
  <c r="K48" i="14"/>
  <c r="K998" i="14"/>
  <c r="K521" i="14"/>
  <c r="K520" i="14"/>
  <c r="K518" i="14"/>
  <c r="K516" i="14"/>
  <c r="K505" i="14"/>
  <c r="K504" i="14"/>
  <c r="K503" i="14"/>
  <c r="K203" i="14"/>
  <c r="K202" i="14"/>
  <c r="K200" i="14"/>
  <c r="K196" i="14"/>
  <c r="K191" i="14"/>
  <c r="K188" i="14"/>
  <c r="K186" i="14"/>
  <c r="K185" i="14"/>
  <c r="K184" i="14"/>
  <c r="K180" i="14"/>
  <c r="K175" i="14"/>
  <c r="K169" i="14"/>
  <c r="K168" i="14"/>
  <c r="K147" i="14"/>
  <c r="K144" i="14"/>
  <c r="K143" i="14"/>
  <c r="K142" i="14"/>
  <c r="K141" i="14"/>
  <c r="K140" i="14"/>
  <c r="K136" i="14"/>
  <c r="K131" i="14"/>
  <c r="K128" i="14"/>
  <c r="K127" i="14"/>
  <c r="K126" i="14"/>
  <c r="K124" i="14"/>
  <c r="K120" i="14"/>
  <c r="K115" i="14"/>
  <c r="K112" i="14"/>
  <c r="K109" i="14"/>
  <c r="K108" i="14"/>
  <c r="K105" i="14"/>
  <c r="K95" i="14"/>
  <c r="K94" i="14"/>
  <c r="K92" i="14"/>
  <c r="K88" i="14"/>
  <c r="K79" i="14"/>
  <c r="K78" i="14"/>
  <c r="K75" i="14"/>
  <c r="K72" i="14"/>
  <c r="K68" i="14"/>
  <c r="K52" i="14"/>
  <c r="K47" i="14"/>
  <c r="K46" i="14"/>
  <c r="K44" i="14"/>
  <c r="K43" i="14"/>
  <c r="K997" i="14"/>
  <c r="K996" i="14"/>
  <c r="K509" i="14"/>
  <c r="K508" i="14"/>
  <c r="K195" i="14"/>
  <c r="K194" i="14"/>
  <c r="K183" i="14"/>
  <c r="K179" i="14"/>
  <c r="K178" i="14"/>
  <c r="K163" i="14"/>
  <c r="K162" i="14"/>
  <c r="K145" i="14"/>
  <c r="K135" i="14"/>
  <c r="K134" i="14"/>
  <c r="K119" i="14"/>
  <c r="K118" i="14"/>
  <c r="K103" i="14"/>
  <c r="K102" i="14"/>
  <c r="K97" i="14"/>
  <c r="K87" i="14"/>
  <c r="K86" i="14"/>
  <c r="K83" i="14"/>
  <c r="K67" i="14"/>
  <c r="K51" i="14"/>
  <c r="K84" i="14"/>
  <c r="K73" i="14"/>
  <c r="K57" i="14"/>
  <c r="K1001" i="14"/>
  <c r="K1000" i="14"/>
  <c r="K513" i="14"/>
  <c r="K512" i="14"/>
  <c r="K511" i="14"/>
  <c r="K199" i="14"/>
  <c r="K198" i="14"/>
  <c r="K197" i="14"/>
  <c r="K181" i="14"/>
  <c r="K167" i="14"/>
  <c r="K165" i="14"/>
  <c r="K139" i="14"/>
  <c r="K123" i="14"/>
  <c r="K121" i="14"/>
  <c r="K107" i="14"/>
  <c r="K91" i="14"/>
  <c r="K89" i="14"/>
  <c r="K81" i="14"/>
  <c r="K71" i="14"/>
  <c r="K70" i="14"/>
  <c r="K65" i="14"/>
  <c r="K55" i="14"/>
  <c r="K54" i="14"/>
  <c r="K999" i="14"/>
  <c r="K190" i="14"/>
  <c r="K189" i="14"/>
  <c r="K174" i="14"/>
  <c r="K173" i="14"/>
  <c r="K146" i="14"/>
  <c r="K130" i="14"/>
  <c r="K129" i="14"/>
  <c r="K114" i="14"/>
  <c r="K113" i="14"/>
  <c r="K98" i="14"/>
  <c r="K82" i="14"/>
  <c r="K66" i="14"/>
  <c r="K61" i="14"/>
  <c r="K50" i="14"/>
  <c r="K45" i="14"/>
  <c r="K995" i="14"/>
  <c r="K515" i="14"/>
  <c r="K187" i="14"/>
  <c r="K182" i="14"/>
  <c r="K166" i="14"/>
  <c r="K149" i="14"/>
  <c r="K138" i="14"/>
  <c r="K122" i="14"/>
  <c r="K106" i="14"/>
  <c r="K101" i="14"/>
  <c r="K90" i="14"/>
  <c r="K74" i="14"/>
  <c r="K58" i="14"/>
  <c r="K42" i="14"/>
  <c r="K507" i="14"/>
  <c r="K201" i="14"/>
  <c r="K193" i="14"/>
  <c r="K177" i="14"/>
  <c r="K133" i="14"/>
  <c r="K117" i="14"/>
  <c r="K85" i="14"/>
  <c r="K69" i="14"/>
  <c r="K53" i="14"/>
  <c r="K49" i="14"/>
  <c r="G30" i="14" l="1"/>
  <c r="G31" i="14"/>
  <c r="G32" i="14"/>
  <c r="G33" i="14"/>
  <c r="G34" i="14"/>
  <c r="G35" i="14"/>
  <c r="G36" i="14"/>
  <c r="G37" i="14"/>
  <c r="G38" i="14"/>
  <c r="G39" i="14"/>
  <c r="G40" i="14"/>
  <c r="G41" i="14"/>
  <c r="G19" i="14"/>
  <c r="G20" i="14"/>
  <c r="G21" i="14"/>
  <c r="G22" i="14"/>
  <c r="G23" i="14"/>
  <c r="G24" i="14"/>
  <c r="G25" i="14"/>
  <c r="G26" i="14"/>
  <c r="G27" i="14"/>
  <c r="G28" i="14"/>
  <c r="G29" i="14"/>
  <c r="K31" i="14" l="1"/>
  <c r="K18" i="14"/>
  <c r="K33" i="14"/>
  <c r="K34" i="14"/>
  <c r="K20" i="14"/>
  <c r="K41" i="14"/>
  <c r="K32" i="14"/>
  <c r="K21" i="14"/>
  <c r="K25" i="14"/>
  <c r="K39" i="14"/>
  <c r="K35" i="14"/>
  <c r="K37" i="14"/>
  <c r="K36" i="14"/>
  <c r="K38" i="14"/>
  <c r="K29" i="14"/>
  <c r="K40" i="14"/>
  <c r="K30" i="14"/>
  <c r="K28" i="14"/>
  <c r="K27" i="14"/>
  <c r="K26" i="14"/>
  <c r="K24" i="14"/>
  <c r="K23" i="14"/>
  <c r="K22" i="14"/>
  <c r="K19" i="14"/>
  <c r="U15" i="11" l="1"/>
  <c r="U19" i="11" s="1"/>
  <c r="U21" i="11" s="1"/>
</calcChain>
</file>

<file path=xl/sharedStrings.xml><?xml version="1.0" encoding="utf-8"?>
<sst xmlns="http://schemas.openxmlformats.org/spreadsheetml/2006/main" count="11877" uniqueCount="282">
  <si>
    <t>単位</t>
    <rPh sb="0" eb="2">
      <t>タンイ</t>
    </rPh>
    <phoneticPr fontId="1"/>
  </si>
  <si>
    <t>１契約</t>
    <rPh sb="1" eb="3">
      <t>ケイヤク</t>
    </rPh>
    <phoneticPr fontId="1"/>
  </si>
  <si>
    <t>料金単価</t>
    <rPh sb="0" eb="2">
      <t>リョウキン</t>
    </rPh>
    <rPh sb="2" eb="4">
      <t>タンカ</t>
    </rPh>
    <phoneticPr fontId="1"/>
  </si>
  <si>
    <t>（円、税込）</t>
    <rPh sb="1" eb="2">
      <t>エン</t>
    </rPh>
    <rPh sb="3" eb="5">
      <t>ゼイコミ</t>
    </rPh>
    <phoneticPr fontId="1"/>
  </si>
  <si>
    <t>電力量
料　金</t>
    <rPh sb="0" eb="2">
      <t>デンリョク</t>
    </rPh>
    <rPh sb="2" eb="3">
      <t>リョウ</t>
    </rPh>
    <rPh sb="4" eb="5">
      <t>リョウ</t>
    </rPh>
    <rPh sb="6" eb="7">
      <t>キン</t>
    </rPh>
    <phoneticPr fontId="1"/>
  </si>
  <si>
    <t>①</t>
    <phoneticPr fontId="1"/>
  </si>
  <si>
    <t>②</t>
    <phoneticPr fontId="1"/>
  </si>
  <si>
    <t>③</t>
    <phoneticPr fontId="1"/>
  </si>
  <si>
    <t>１ｋＷｈ</t>
    <phoneticPr fontId="1"/>
  </si>
  <si>
    <t>001</t>
    <phoneticPr fontId="1"/>
  </si>
  <si>
    <t>ｺｰｼｬﾊｲﾂ諸口</t>
    <rPh sb="7" eb="8">
      <t>モロ</t>
    </rPh>
    <rPh sb="8" eb="9">
      <t>グチ</t>
    </rPh>
    <phoneticPr fontId="1"/>
  </si>
  <si>
    <t>4月</t>
    <rPh sb="1" eb="2">
      <t>ガツ</t>
    </rPh>
    <phoneticPr fontId="1"/>
  </si>
  <si>
    <t>5月</t>
  </si>
  <si>
    <t>6月</t>
  </si>
  <si>
    <t>7月</t>
  </si>
  <si>
    <t>8月</t>
  </si>
  <si>
    <t>9月</t>
  </si>
  <si>
    <t>10月</t>
  </si>
  <si>
    <t>11月</t>
  </si>
  <si>
    <t>12月</t>
  </si>
  <si>
    <t>1月</t>
  </si>
  <si>
    <t>2月</t>
  </si>
  <si>
    <t>3月</t>
  </si>
  <si>
    <t>ｋＷｈを超え</t>
    <phoneticPr fontId="1"/>
  </si>
  <si>
    <t>ｋＷｈまで</t>
    <phoneticPr fontId="1"/>
  </si>
  <si>
    <t>ｋＷｈ超過分</t>
    <phoneticPr fontId="1"/>
  </si>
  <si>
    <t>最低料金（最初の</t>
    <rPh sb="0" eb="2">
      <t>サイテイ</t>
    </rPh>
    <rPh sb="2" eb="4">
      <t>リョウキン</t>
    </rPh>
    <rPh sb="5" eb="7">
      <t>サイショ</t>
    </rPh>
    <phoneticPr fontId="1"/>
  </si>
  <si>
    <t>ｋＷｈまで）</t>
    <phoneticPr fontId="1"/>
  </si>
  <si>
    <t>基本料金</t>
    <rPh sb="0" eb="2">
      <t>キホン</t>
    </rPh>
    <rPh sb="2" eb="4">
      <t>リョウキン</t>
    </rPh>
    <phoneticPr fontId="1"/>
  </si>
  <si>
    <t>１ｋＷ</t>
    <phoneticPr fontId="1"/>
  </si>
  <si>
    <t>夏季</t>
    <rPh sb="0" eb="2">
      <t>カキ</t>
    </rPh>
    <phoneticPr fontId="1"/>
  </si>
  <si>
    <t>その他季</t>
    <rPh sb="2" eb="3">
      <t>タ</t>
    </rPh>
    <rPh sb="3" eb="4">
      <t>キ</t>
    </rPh>
    <phoneticPr fontId="1"/>
  </si>
  <si>
    <t>No.</t>
    <phoneticPr fontId="1"/>
  </si>
  <si>
    <t>住宅名</t>
    <rPh sb="0" eb="2">
      <t>ジュウタク</t>
    </rPh>
    <rPh sb="2" eb="3">
      <t>メイ</t>
    </rPh>
    <phoneticPr fontId="1"/>
  </si>
  <si>
    <t>年</t>
    <rPh sb="0" eb="1">
      <t>ネン</t>
    </rPh>
    <phoneticPr fontId="1"/>
  </si>
  <si>
    <t>月</t>
    <rPh sb="0" eb="1">
      <t>ゲツ</t>
    </rPh>
    <phoneticPr fontId="1"/>
  </si>
  <si>
    <t>①</t>
    <phoneticPr fontId="1"/>
  </si>
  <si>
    <t>②</t>
    <phoneticPr fontId="1"/>
  </si>
  <si>
    <t>③</t>
    <phoneticPr fontId="1"/>
  </si>
  <si>
    <t>No.</t>
    <phoneticPr fontId="1"/>
  </si>
  <si>
    <t>夏期</t>
    <rPh sb="0" eb="2">
      <t>カキ</t>
    </rPh>
    <phoneticPr fontId="1"/>
  </si>
  <si>
    <t>045</t>
    <phoneticPr fontId="1"/>
  </si>
  <si>
    <t>契約種別②：従量電灯Ｂ相当</t>
    <rPh sb="0" eb="2">
      <t>ケイヤク</t>
    </rPh>
    <rPh sb="2" eb="4">
      <t>シュベツ</t>
    </rPh>
    <rPh sb="6" eb="7">
      <t>ジュウ</t>
    </rPh>
    <rPh sb="7" eb="8">
      <t>リョウ</t>
    </rPh>
    <rPh sb="8" eb="10">
      <t>デントウ</t>
    </rPh>
    <rPh sb="11" eb="13">
      <t>ソウトウ</t>
    </rPh>
    <phoneticPr fontId="1"/>
  </si>
  <si>
    <t>契約種別③：低圧電力相当</t>
    <rPh sb="0" eb="2">
      <t>ケイヤク</t>
    </rPh>
    <rPh sb="2" eb="4">
      <t>シュベツ</t>
    </rPh>
    <rPh sb="6" eb="8">
      <t>テイアツ</t>
    </rPh>
    <rPh sb="8" eb="10">
      <t>デンリョク</t>
    </rPh>
    <rPh sb="10" eb="12">
      <t>ソウトウ</t>
    </rPh>
    <phoneticPr fontId="1"/>
  </si>
  <si>
    <t>最初の</t>
    <rPh sb="0" eb="2">
      <t>サイショ</t>
    </rPh>
    <phoneticPr fontId="1"/>
  </si>
  <si>
    <t>ｋＷｈまで</t>
    <phoneticPr fontId="1"/>
  </si>
  <si>
    <t>002</t>
    <phoneticPr fontId="1"/>
  </si>
  <si>
    <t>ｺｰｼｬﾊｲﾂ弁天</t>
    <rPh sb="7" eb="9">
      <t>ベンテン</t>
    </rPh>
    <phoneticPr fontId="1"/>
  </si>
  <si>
    <t>005</t>
    <phoneticPr fontId="1"/>
  </si>
  <si>
    <t>ｺｰｼｬﾊｲﾂ喜連西</t>
    <rPh sb="7" eb="10">
      <t>キレニシ</t>
    </rPh>
    <phoneticPr fontId="1"/>
  </si>
  <si>
    <t>007</t>
    <phoneticPr fontId="1"/>
  </si>
  <si>
    <t>ｺｰｼｬﾊｲﾂ中加賀屋</t>
    <rPh sb="7" eb="11">
      <t>ナカカガヤ</t>
    </rPh>
    <phoneticPr fontId="1"/>
  </si>
  <si>
    <t>009</t>
    <phoneticPr fontId="1"/>
  </si>
  <si>
    <t>ｺｰｼｬﾊｲﾂ苅田</t>
    <rPh sb="7" eb="9">
      <t>カリタ</t>
    </rPh>
    <phoneticPr fontId="1"/>
  </si>
  <si>
    <t>012</t>
    <phoneticPr fontId="1"/>
  </si>
  <si>
    <t>ｺｰｼｬﾊｲﾂ高見36</t>
    <rPh sb="7" eb="9">
      <t>タカミ</t>
    </rPh>
    <phoneticPr fontId="1"/>
  </si>
  <si>
    <t>013</t>
    <phoneticPr fontId="1"/>
  </si>
  <si>
    <t>ｺｰｼｬﾊｲﾂ酉島</t>
    <rPh sb="7" eb="9">
      <t>トリシマ</t>
    </rPh>
    <phoneticPr fontId="1"/>
  </si>
  <si>
    <t>015</t>
    <phoneticPr fontId="1"/>
  </si>
  <si>
    <t>ｺｰｼｬﾊｲﾂ中野</t>
    <rPh sb="7" eb="9">
      <t>ナカノ</t>
    </rPh>
    <phoneticPr fontId="1"/>
  </si>
  <si>
    <t>017</t>
    <phoneticPr fontId="1"/>
  </si>
  <si>
    <t>019</t>
    <phoneticPr fontId="1"/>
  </si>
  <si>
    <t>ｺｰｼｬﾊｲﾂ安土町</t>
    <rPh sb="7" eb="10">
      <t>アヅチマチ</t>
    </rPh>
    <phoneticPr fontId="1"/>
  </si>
  <si>
    <t>021</t>
    <phoneticPr fontId="1"/>
  </si>
  <si>
    <t>ｺｰｼｬﾊｲﾂ九条南</t>
    <rPh sb="7" eb="10">
      <t>クジョウミナミ</t>
    </rPh>
    <phoneticPr fontId="1"/>
  </si>
  <si>
    <t>023</t>
    <phoneticPr fontId="1"/>
  </si>
  <si>
    <t>ｺｰｼｬﾊｲﾂ森之宮</t>
    <rPh sb="7" eb="10">
      <t>モリノミヤ</t>
    </rPh>
    <phoneticPr fontId="1"/>
  </si>
  <si>
    <t>025</t>
    <phoneticPr fontId="1"/>
  </si>
  <si>
    <t>ｺｰｼｬﾊｲﾂ阿倍野筋</t>
    <rPh sb="7" eb="11">
      <t>アベノスジ</t>
    </rPh>
    <phoneticPr fontId="1"/>
  </si>
  <si>
    <t>027</t>
    <phoneticPr fontId="1"/>
  </si>
  <si>
    <t>ｺｰｼｬﾊｲﾂ高殿</t>
    <rPh sb="7" eb="9">
      <t>タカドノ</t>
    </rPh>
    <phoneticPr fontId="1"/>
  </si>
  <si>
    <t>029</t>
    <phoneticPr fontId="1"/>
  </si>
  <si>
    <t>ｺｰｼｬﾊｲﾂ北山</t>
    <rPh sb="7" eb="9">
      <t>キタヤマ</t>
    </rPh>
    <phoneticPr fontId="1"/>
  </si>
  <si>
    <t>031</t>
    <phoneticPr fontId="1"/>
  </si>
  <si>
    <t>ｺｰｼｬﾊｲﾂ相生</t>
    <rPh sb="7" eb="9">
      <t>アイオイ</t>
    </rPh>
    <phoneticPr fontId="1"/>
  </si>
  <si>
    <t>032</t>
    <phoneticPr fontId="1"/>
  </si>
  <si>
    <t>ｺｰｼｬﾊｲﾂ共立</t>
    <rPh sb="7" eb="9">
      <t>キョウリツ</t>
    </rPh>
    <phoneticPr fontId="1"/>
  </si>
  <si>
    <t>034</t>
    <phoneticPr fontId="1"/>
  </si>
  <si>
    <t>ｺｰｼｬﾊｲﾂ川口</t>
    <rPh sb="7" eb="9">
      <t>カワグチ</t>
    </rPh>
    <phoneticPr fontId="1"/>
  </si>
  <si>
    <t>036</t>
    <phoneticPr fontId="1"/>
  </si>
  <si>
    <t>ｺｰｼｬﾊｲﾂ横堤</t>
    <rPh sb="7" eb="9">
      <t>ヨコヅツミ</t>
    </rPh>
    <phoneticPr fontId="1"/>
  </si>
  <si>
    <t>038</t>
    <phoneticPr fontId="1"/>
  </si>
  <si>
    <t>ｺｰｼｬﾊｲﾂ法円坂37号館</t>
    <rPh sb="7" eb="10">
      <t>ホウエンザカ</t>
    </rPh>
    <rPh sb="12" eb="14">
      <t>ゴウカン</t>
    </rPh>
    <phoneticPr fontId="1"/>
  </si>
  <si>
    <t>040</t>
    <phoneticPr fontId="1"/>
  </si>
  <si>
    <t>ｸﾞﾗﾝｺｰﾄ33</t>
    <phoneticPr fontId="1"/>
  </si>
  <si>
    <t>042</t>
    <phoneticPr fontId="1"/>
  </si>
  <si>
    <t>ﾃｵｺｰﾄ34</t>
    <phoneticPr fontId="1"/>
  </si>
  <si>
    <t>044</t>
    <phoneticPr fontId="1"/>
  </si>
  <si>
    <t>佃駐車場</t>
    <rPh sb="0" eb="1">
      <t>ツクダ</t>
    </rPh>
    <rPh sb="1" eb="4">
      <t>チュウシャジョウ</t>
    </rPh>
    <phoneticPr fontId="1"/>
  </si>
  <si>
    <t>047</t>
    <phoneticPr fontId="1"/>
  </si>
  <si>
    <t>ｺｰｼｬﾊｲﾂ諸口北</t>
    <rPh sb="7" eb="9">
      <t>モログチ</t>
    </rPh>
    <rPh sb="9" eb="10">
      <t>キタ</t>
    </rPh>
    <phoneticPr fontId="1"/>
  </si>
  <si>
    <t>054</t>
    <phoneticPr fontId="1"/>
  </si>
  <si>
    <t>060</t>
    <phoneticPr fontId="1"/>
  </si>
  <si>
    <t>ｺｰｼｬﾊｲﾂ港1号棟</t>
    <rPh sb="7" eb="8">
      <t>ミナト</t>
    </rPh>
    <rPh sb="9" eb="11">
      <t>ゴウトウ</t>
    </rPh>
    <phoneticPr fontId="1"/>
  </si>
  <si>
    <t>069</t>
    <phoneticPr fontId="1"/>
  </si>
  <si>
    <t>070</t>
    <phoneticPr fontId="1"/>
  </si>
  <si>
    <t>073</t>
    <phoneticPr fontId="1"/>
  </si>
  <si>
    <t>ｺｰｼｬﾊｲﾂ高見37</t>
    <rPh sb="7" eb="9">
      <t>タカミ</t>
    </rPh>
    <phoneticPr fontId="1"/>
  </si>
  <si>
    <t>077</t>
    <phoneticPr fontId="1"/>
  </si>
  <si>
    <t>086</t>
    <phoneticPr fontId="1"/>
  </si>
  <si>
    <t>ｺｰｼｬﾊｲﾂ高見38</t>
    <rPh sb="7" eb="9">
      <t>タカミ</t>
    </rPh>
    <phoneticPr fontId="1"/>
  </si>
  <si>
    <t>089</t>
    <phoneticPr fontId="1"/>
  </si>
  <si>
    <t>097</t>
    <phoneticPr fontId="1"/>
  </si>
  <si>
    <t>099</t>
    <phoneticPr fontId="1"/>
  </si>
  <si>
    <t>101</t>
    <phoneticPr fontId="1"/>
  </si>
  <si>
    <t>110</t>
    <phoneticPr fontId="1"/>
  </si>
  <si>
    <t>ｺｰｼｬﾊｲﾂ法円坂35号館</t>
    <rPh sb="7" eb="10">
      <t>ホウエンザカ</t>
    </rPh>
    <rPh sb="12" eb="14">
      <t>ゴウカン</t>
    </rPh>
    <phoneticPr fontId="1"/>
  </si>
  <si>
    <t>111</t>
    <phoneticPr fontId="1"/>
  </si>
  <si>
    <t>112</t>
    <phoneticPr fontId="1"/>
  </si>
  <si>
    <t>118</t>
    <phoneticPr fontId="1"/>
  </si>
  <si>
    <t>120</t>
    <phoneticPr fontId="1"/>
  </si>
  <si>
    <t>123</t>
    <phoneticPr fontId="1"/>
  </si>
  <si>
    <t>ｺｰｼｬﾊｲﾂ瓜破</t>
    <rPh sb="7" eb="9">
      <t>ウリワリ</t>
    </rPh>
    <phoneticPr fontId="1"/>
  </si>
  <si>
    <t>ｺｰｼｬﾊｲﾂ諸口</t>
    <rPh sb="7" eb="9">
      <t>モログチ</t>
    </rPh>
    <phoneticPr fontId="1"/>
  </si>
  <si>
    <t>050</t>
    <phoneticPr fontId="1"/>
  </si>
  <si>
    <t>ｺｰｼｬﾊｲﾂ弁天</t>
    <rPh sb="7" eb="9">
      <t>ベンテン</t>
    </rPh>
    <phoneticPr fontId="1"/>
  </si>
  <si>
    <t>052</t>
    <phoneticPr fontId="1"/>
  </si>
  <si>
    <t>ｺｰｼｬﾊｲﾂ港1号棟</t>
    <rPh sb="7" eb="8">
      <t>ミナト</t>
    </rPh>
    <rPh sb="9" eb="11">
      <t>ゴウトウ</t>
    </rPh>
    <phoneticPr fontId="1"/>
  </si>
  <si>
    <t>056</t>
    <phoneticPr fontId="1"/>
  </si>
  <si>
    <t>ｺｰｼｬﾊｲﾂ中加賀屋</t>
    <rPh sb="7" eb="11">
      <t>ナカカガヤ</t>
    </rPh>
    <phoneticPr fontId="1"/>
  </si>
  <si>
    <t>058</t>
    <phoneticPr fontId="1"/>
  </si>
  <si>
    <t>ｺｰｼｬﾊｲﾂ苅田</t>
    <rPh sb="7" eb="9">
      <t>カリタ</t>
    </rPh>
    <phoneticPr fontId="1"/>
  </si>
  <si>
    <t>061</t>
    <phoneticPr fontId="1"/>
  </si>
  <si>
    <t>ｺｰｼｬﾊｲﾂ港2号棟</t>
    <rPh sb="7" eb="8">
      <t>ミナト</t>
    </rPh>
    <rPh sb="9" eb="11">
      <t>ゴウトウ</t>
    </rPh>
    <phoneticPr fontId="1"/>
  </si>
  <si>
    <t>063</t>
    <phoneticPr fontId="1"/>
  </si>
  <si>
    <t>ｺｰｼｬﾊｲﾂ高見36</t>
    <rPh sb="7" eb="9">
      <t>タカミ</t>
    </rPh>
    <phoneticPr fontId="1"/>
  </si>
  <si>
    <t>065</t>
    <phoneticPr fontId="1"/>
  </si>
  <si>
    <t>ｺｰｼｬﾊｲﾂ酉島</t>
    <rPh sb="7" eb="9">
      <t>トリシマ</t>
    </rPh>
    <phoneticPr fontId="1"/>
  </si>
  <si>
    <t>067</t>
    <phoneticPr fontId="1"/>
  </si>
  <si>
    <t>ｺｰｼｬﾊｲﾂ中野</t>
    <rPh sb="7" eb="9">
      <t>ナカノ</t>
    </rPh>
    <phoneticPr fontId="1"/>
  </si>
  <si>
    <t>072</t>
    <phoneticPr fontId="1"/>
  </si>
  <si>
    <t>075</t>
    <phoneticPr fontId="1"/>
  </si>
  <si>
    <t>ｺｰｼｬﾊｲﾂ高見37</t>
    <rPh sb="7" eb="9">
      <t>タカミ</t>
    </rPh>
    <phoneticPr fontId="1"/>
  </si>
  <si>
    <t>079</t>
    <phoneticPr fontId="1"/>
  </si>
  <si>
    <t>ｺｰｼｬﾊｲﾂ安土町</t>
    <rPh sb="7" eb="10">
      <t>アヅチマチ</t>
    </rPh>
    <phoneticPr fontId="1"/>
  </si>
  <si>
    <t>081</t>
    <phoneticPr fontId="1"/>
  </si>
  <si>
    <t>082</t>
    <phoneticPr fontId="1"/>
  </si>
  <si>
    <t>ｺｰｼｬﾊｲﾂ阿倍野筋</t>
    <rPh sb="7" eb="11">
      <t>アベノスジ</t>
    </rPh>
    <phoneticPr fontId="1"/>
  </si>
  <si>
    <t>084</t>
    <phoneticPr fontId="1"/>
  </si>
  <si>
    <t>ｺｰｼｬﾊｲﾂ高殿</t>
    <rPh sb="7" eb="9">
      <t>タカドノ</t>
    </rPh>
    <phoneticPr fontId="1"/>
  </si>
  <si>
    <t>087</t>
    <phoneticPr fontId="1"/>
  </si>
  <si>
    <t>ｺｰｼｬﾊｲﾂ高見38</t>
    <rPh sb="7" eb="9">
      <t>タカミ</t>
    </rPh>
    <phoneticPr fontId="1"/>
  </si>
  <si>
    <t>091</t>
    <phoneticPr fontId="1"/>
  </si>
  <si>
    <t>093</t>
    <phoneticPr fontId="1"/>
  </si>
  <si>
    <t>ｺｰｼｬﾊｲﾂ北山</t>
    <rPh sb="7" eb="9">
      <t>キタヤマ</t>
    </rPh>
    <phoneticPr fontId="1"/>
  </si>
  <si>
    <t>094</t>
    <phoneticPr fontId="1"/>
  </si>
  <si>
    <t>ｺｰｼｬﾊｲﾂ相生</t>
    <rPh sb="7" eb="9">
      <t>アイオイ</t>
    </rPh>
    <phoneticPr fontId="1"/>
  </si>
  <si>
    <t>098</t>
    <phoneticPr fontId="1"/>
  </si>
  <si>
    <t>103</t>
    <phoneticPr fontId="1"/>
  </si>
  <si>
    <t>ｺｰｼｬﾊｲﾂ川口</t>
    <rPh sb="7" eb="9">
      <t>カワグチ</t>
    </rPh>
    <phoneticPr fontId="1"/>
  </si>
  <si>
    <t>105</t>
    <phoneticPr fontId="1"/>
  </si>
  <si>
    <t>ｺｰｼｬﾊｲﾂ九条南</t>
    <rPh sb="7" eb="10">
      <t>クジョウミナミ</t>
    </rPh>
    <phoneticPr fontId="1"/>
  </si>
  <si>
    <t>106</t>
    <phoneticPr fontId="1"/>
  </si>
  <si>
    <t>108</t>
    <phoneticPr fontId="1"/>
  </si>
  <si>
    <t>ｺｰｼｬﾊｲﾂ横堤</t>
    <rPh sb="7" eb="9">
      <t>ヨコヅツミ</t>
    </rPh>
    <phoneticPr fontId="1"/>
  </si>
  <si>
    <t>114</t>
    <phoneticPr fontId="1"/>
  </si>
  <si>
    <t>ｺｰｼｬﾊｲﾂ法円坂35号館</t>
    <rPh sb="7" eb="10">
      <t>ホウエンザカ</t>
    </rPh>
    <rPh sb="12" eb="14">
      <t>ゴウカン</t>
    </rPh>
    <phoneticPr fontId="1"/>
  </si>
  <si>
    <t>116</t>
    <phoneticPr fontId="1"/>
  </si>
  <si>
    <t>ｺｰｼｬﾊｲﾂ法円坂36号館</t>
    <rPh sb="7" eb="10">
      <t>ホウエンザカ</t>
    </rPh>
    <rPh sb="12" eb="14">
      <t>ゴウカン</t>
    </rPh>
    <phoneticPr fontId="1"/>
  </si>
  <si>
    <t>121</t>
    <phoneticPr fontId="1"/>
  </si>
  <si>
    <t>ｺｰｼｬﾊｲﾂ法円坂37号館</t>
    <rPh sb="7" eb="10">
      <t>ホウエンザカ</t>
    </rPh>
    <rPh sb="12" eb="14">
      <t>ゴウカン</t>
    </rPh>
    <phoneticPr fontId="1"/>
  </si>
  <si>
    <t>003</t>
    <phoneticPr fontId="1"/>
  </si>
  <si>
    <t>ｺｰｼｬﾊｲﾂ喜連西</t>
    <rPh sb="7" eb="10">
      <t>キレニシ</t>
    </rPh>
    <phoneticPr fontId="1"/>
  </si>
  <si>
    <t>008</t>
    <phoneticPr fontId="1"/>
  </si>
  <si>
    <t>010</t>
    <phoneticPr fontId="1"/>
  </si>
  <si>
    <t>011</t>
    <phoneticPr fontId="1"/>
  </si>
  <si>
    <t>014</t>
    <phoneticPr fontId="1"/>
  </si>
  <si>
    <t>016</t>
    <phoneticPr fontId="1"/>
  </si>
  <si>
    <t>018</t>
    <phoneticPr fontId="1"/>
  </si>
  <si>
    <t>020</t>
    <phoneticPr fontId="1"/>
  </si>
  <si>
    <t>022</t>
    <phoneticPr fontId="1"/>
  </si>
  <si>
    <t>024</t>
    <phoneticPr fontId="1"/>
  </si>
  <si>
    <t>ｺｰｼｬﾊｲﾂ森之宮</t>
    <rPh sb="7" eb="10">
      <t>モリノミヤ</t>
    </rPh>
    <phoneticPr fontId="1"/>
  </si>
  <si>
    <t>026</t>
    <phoneticPr fontId="1"/>
  </si>
  <si>
    <t>028</t>
    <phoneticPr fontId="1"/>
  </si>
  <si>
    <t>030</t>
    <phoneticPr fontId="1"/>
  </si>
  <si>
    <t>033</t>
    <phoneticPr fontId="1"/>
  </si>
  <si>
    <t>ｺｰｼｬﾊｲﾂ共立</t>
    <rPh sb="7" eb="9">
      <t>キョウリツ</t>
    </rPh>
    <phoneticPr fontId="1"/>
  </si>
  <si>
    <t>035</t>
    <phoneticPr fontId="1"/>
  </si>
  <si>
    <t>037</t>
    <phoneticPr fontId="1"/>
  </si>
  <si>
    <t>041</t>
    <phoneticPr fontId="1"/>
  </si>
  <si>
    <t>ｸﾞﾗﾝｺｰﾄ33</t>
    <phoneticPr fontId="1"/>
  </si>
  <si>
    <t>043</t>
    <phoneticPr fontId="1"/>
  </si>
  <si>
    <t>ﾃｵｺｰﾄ34</t>
    <phoneticPr fontId="1"/>
  </si>
  <si>
    <t>046</t>
    <phoneticPr fontId="1"/>
  </si>
  <si>
    <t>048</t>
    <phoneticPr fontId="1"/>
  </si>
  <si>
    <t>ｺｰｼｬﾊｲﾂ諸口北</t>
    <rPh sb="7" eb="9">
      <t>モログチ</t>
    </rPh>
    <rPh sb="9" eb="10">
      <t>キタ</t>
    </rPh>
    <phoneticPr fontId="1"/>
  </si>
  <si>
    <t>049</t>
    <phoneticPr fontId="1"/>
  </si>
  <si>
    <t>051</t>
    <phoneticPr fontId="1"/>
  </si>
  <si>
    <t>053</t>
    <phoneticPr fontId="1"/>
  </si>
  <si>
    <t>055</t>
    <phoneticPr fontId="1"/>
  </si>
  <si>
    <t>057</t>
    <phoneticPr fontId="1"/>
  </si>
  <si>
    <t>059</t>
    <phoneticPr fontId="1"/>
  </si>
  <si>
    <t>062</t>
    <phoneticPr fontId="1"/>
  </si>
  <si>
    <t>064</t>
    <phoneticPr fontId="1"/>
  </si>
  <si>
    <t>066</t>
    <phoneticPr fontId="1"/>
  </si>
  <si>
    <t>068</t>
    <phoneticPr fontId="1"/>
  </si>
  <si>
    <t>071</t>
    <phoneticPr fontId="1"/>
  </si>
  <si>
    <t>074</t>
    <phoneticPr fontId="1"/>
  </si>
  <si>
    <t>076</t>
    <phoneticPr fontId="1"/>
  </si>
  <si>
    <t>078</t>
    <phoneticPr fontId="1"/>
  </si>
  <si>
    <t>080</t>
    <phoneticPr fontId="1"/>
  </si>
  <si>
    <t>083</t>
    <phoneticPr fontId="1"/>
  </si>
  <si>
    <t>085</t>
    <phoneticPr fontId="1"/>
  </si>
  <si>
    <t>088</t>
    <phoneticPr fontId="1"/>
  </si>
  <si>
    <t>090</t>
    <phoneticPr fontId="1"/>
  </si>
  <si>
    <t>092</t>
    <phoneticPr fontId="1"/>
  </si>
  <si>
    <t>096</t>
    <phoneticPr fontId="1"/>
  </si>
  <si>
    <t>100</t>
    <phoneticPr fontId="1"/>
  </si>
  <si>
    <t>102</t>
    <phoneticPr fontId="1"/>
  </si>
  <si>
    <t>104</t>
    <phoneticPr fontId="1"/>
  </si>
  <si>
    <t>107</t>
    <phoneticPr fontId="1"/>
  </si>
  <si>
    <t>109</t>
    <phoneticPr fontId="1"/>
  </si>
  <si>
    <t>113</t>
    <phoneticPr fontId="1"/>
  </si>
  <si>
    <t>115</t>
    <phoneticPr fontId="1"/>
  </si>
  <si>
    <t>117</t>
    <phoneticPr fontId="1"/>
  </si>
  <si>
    <t>119</t>
    <phoneticPr fontId="1"/>
  </si>
  <si>
    <t>122</t>
    <phoneticPr fontId="1"/>
  </si>
  <si>
    <t>124</t>
    <phoneticPr fontId="1"/>
  </si>
  <si>
    <t>ｺｰｼｬﾊｲﾂ瓜破</t>
    <rPh sb="7" eb="9">
      <t>ウリワリ</t>
    </rPh>
    <phoneticPr fontId="1"/>
  </si>
  <si>
    <t>契約種別④：公衆街路灯Ｂ相当</t>
    <rPh sb="0" eb="2">
      <t>ケイヤク</t>
    </rPh>
    <rPh sb="2" eb="4">
      <t>シュベツ</t>
    </rPh>
    <rPh sb="6" eb="8">
      <t>コウシュウ</t>
    </rPh>
    <rPh sb="8" eb="11">
      <t>ガイロトウ</t>
    </rPh>
    <rPh sb="12" eb="14">
      <t>ソウトウ</t>
    </rPh>
    <phoneticPr fontId="1"/>
  </si>
  <si>
    <t>総合計（①＋②＋③＋④＝⑤）</t>
    <rPh sb="0" eb="1">
      <t>ソウ</t>
    </rPh>
    <rPh sb="1" eb="3">
      <t>ゴウケイ</t>
    </rPh>
    <phoneticPr fontId="1"/>
  </si>
  <si>
    <t>入札書に記載する金額（⑤×100/110＝⑥）</t>
    <rPh sb="0" eb="2">
      <t>ニュウサツ</t>
    </rPh>
    <rPh sb="2" eb="3">
      <t>ショ</t>
    </rPh>
    <rPh sb="4" eb="6">
      <t>キサイ</t>
    </rPh>
    <rPh sb="8" eb="10">
      <t>キンガク</t>
    </rPh>
    <phoneticPr fontId="1"/>
  </si>
  <si>
    <t>095</t>
    <phoneticPr fontId="1"/>
  </si>
  <si>
    <t>＜契約種別②＞
従量電灯Ｂ相当</t>
    <rPh sb="1" eb="3">
      <t>ケイヤク</t>
    </rPh>
    <rPh sb="3" eb="5">
      <t>シュベツ</t>
    </rPh>
    <rPh sb="8" eb="10">
      <t>ジュウリョウ</t>
    </rPh>
    <rPh sb="10" eb="12">
      <t>デントウ</t>
    </rPh>
    <rPh sb="13" eb="15">
      <t>ソウトウ</t>
    </rPh>
    <phoneticPr fontId="1"/>
  </si>
  <si>
    <t>＜契約種別③＞
低圧電力相当</t>
    <rPh sb="8" eb="10">
      <t>テイアツ</t>
    </rPh>
    <rPh sb="10" eb="12">
      <t>デンリョク</t>
    </rPh>
    <phoneticPr fontId="1"/>
  </si>
  <si>
    <t>＜契約種別④＞
公衆街路灯Ｂ相当</t>
    <rPh sb="8" eb="10">
      <t>コウシュウ</t>
    </rPh>
    <rPh sb="10" eb="13">
      <t>ガイロトウ</t>
    </rPh>
    <phoneticPr fontId="1"/>
  </si>
  <si>
    <t>入札金額内訳書（契約単価）</t>
    <rPh sb="0" eb="2">
      <t>ニュウサツ</t>
    </rPh>
    <rPh sb="2" eb="4">
      <t>キンガク</t>
    </rPh>
    <rPh sb="4" eb="7">
      <t>ウチワケショ</t>
    </rPh>
    <rPh sb="8" eb="10">
      <t>ケイヤク</t>
    </rPh>
    <rPh sb="10" eb="12">
      <t>タンカ</t>
    </rPh>
    <phoneticPr fontId="1"/>
  </si>
  <si>
    <t>【注意事項】</t>
    <rPh sb="1" eb="3">
      <t>チュウイ</t>
    </rPh>
    <rPh sb="3" eb="5">
      <t>ジコウ</t>
    </rPh>
    <phoneticPr fontId="1"/>
  </si>
  <si>
    <t>　１．本書は、各社において設定する契約電力に対する単価（基本料金単価）、使用電力量に対する単価</t>
    <rPh sb="3" eb="5">
      <t>ホンショ</t>
    </rPh>
    <rPh sb="7" eb="9">
      <t>カクシャ</t>
    </rPh>
    <rPh sb="13" eb="15">
      <t>セッテイ</t>
    </rPh>
    <rPh sb="17" eb="19">
      <t>ケイヤク</t>
    </rPh>
    <rPh sb="19" eb="21">
      <t>デンリョク</t>
    </rPh>
    <rPh sb="22" eb="23">
      <t>タイ</t>
    </rPh>
    <rPh sb="25" eb="27">
      <t>タンカ</t>
    </rPh>
    <rPh sb="28" eb="30">
      <t>キホン</t>
    </rPh>
    <rPh sb="30" eb="32">
      <t>リョウキン</t>
    </rPh>
    <rPh sb="32" eb="34">
      <t>タンカ</t>
    </rPh>
    <rPh sb="36" eb="38">
      <t>シヨウ</t>
    </rPh>
    <rPh sb="38" eb="40">
      <t>デンリョク</t>
    </rPh>
    <rPh sb="40" eb="41">
      <t>リョウ</t>
    </rPh>
    <rPh sb="42" eb="43">
      <t>タイ</t>
    </rPh>
    <rPh sb="45" eb="47">
      <t>タンカ</t>
    </rPh>
    <phoneticPr fontId="1"/>
  </si>
  <si>
    <t>　　（最低料金単価および電力量料金単価）および料金段階の数値を塗りつぶし欄に記入する。</t>
    <rPh sb="23" eb="25">
      <t>リョウキン</t>
    </rPh>
    <rPh sb="25" eb="27">
      <t>ダンカイ</t>
    </rPh>
    <rPh sb="28" eb="30">
      <t>スウチ</t>
    </rPh>
    <rPh sb="31" eb="32">
      <t>ヌ</t>
    </rPh>
    <rPh sb="36" eb="37">
      <t>ラン</t>
    </rPh>
    <rPh sb="38" eb="40">
      <t>キニュウ</t>
    </rPh>
    <phoneticPr fontId="1"/>
  </si>
  <si>
    <t>　２．料金段階などで記入内容が不足している場合、独自に列を追記してもよい。ただし、追記を行う場</t>
    <rPh sb="3" eb="5">
      <t>リョウキン</t>
    </rPh>
    <rPh sb="5" eb="7">
      <t>ダンカイ</t>
    </rPh>
    <rPh sb="10" eb="12">
      <t>キニュウ</t>
    </rPh>
    <rPh sb="12" eb="14">
      <t>ナイヨウ</t>
    </rPh>
    <rPh sb="15" eb="17">
      <t>フソク</t>
    </rPh>
    <rPh sb="21" eb="23">
      <t>バアイ</t>
    </rPh>
    <rPh sb="24" eb="26">
      <t>ドクジ</t>
    </rPh>
    <rPh sb="27" eb="28">
      <t>レツ</t>
    </rPh>
    <rPh sb="29" eb="31">
      <t>ツイキ</t>
    </rPh>
    <rPh sb="41" eb="43">
      <t>ツイキ</t>
    </rPh>
    <rPh sb="44" eb="45">
      <t>オコナ</t>
    </rPh>
    <rPh sb="46" eb="47">
      <t>バ</t>
    </rPh>
    <phoneticPr fontId="1"/>
  </si>
  <si>
    <t>　　う。</t>
    <phoneticPr fontId="1"/>
  </si>
  <si>
    <t>入札金額内訳書（予定電気料金【総括表】）</t>
    <rPh sb="0" eb="2">
      <t>ニュウサツ</t>
    </rPh>
    <rPh sb="2" eb="4">
      <t>キンガク</t>
    </rPh>
    <rPh sb="4" eb="7">
      <t>ウチワケショ</t>
    </rPh>
    <rPh sb="8" eb="10">
      <t>ヨテイ</t>
    </rPh>
    <rPh sb="10" eb="12">
      <t>デンキ</t>
    </rPh>
    <rPh sb="12" eb="14">
      <t>リョウキン</t>
    </rPh>
    <rPh sb="15" eb="18">
      <t>ソウカツヒョウ</t>
    </rPh>
    <phoneticPr fontId="1"/>
  </si>
  <si>
    <t>電気料金
（円）</t>
    <rPh sb="0" eb="2">
      <t>デンキ</t>
    </rPh>
    <rPh sb="2" eb="4">
      <t>リョウキン</t>
    </rPh>
    <rPh sb="6" eb="7">
      <t>エン</t>
    </rPh>
    <phoneticPr fontId="1"/>
  </si>
  <si>
    <t>電気料金
（円/月）</t>
    <rPh sb="0" eb="2">
      <t>デンキ</t>
    </rPh>
    <rPh sb="2" eb="4">
      <t>リョウキン</t>
    </rPh>
    <rPh sb="6" eb="7">
      <t>エン</t>
    </rPh>
    <rPh sb="8" eb="9">
      <t>ツキ</t>
    </rPh>
    <phoneticPr fontId="1"/>
  </si>
  <si>
    <t>入札金額積算書（契約種別ごと）</t>
    <rPh sb="0" eb="2">
      <t>ニュウサツ</t>
    </rPh>
    <rPh sb="2" eb="4">
      <t>キンガク</t>
    </rPh>
    <rPh sb="4" eb="6">
      <t>セキサン</t>
    </rPh>
    <rPh sb="6" eb="7">
      <t>ショ</t>
    </rPh>
    <phoneticPr fontId="1"/>
  </si>
  <si>
    <t>従量電灯Ａ相当　　　電気料金の合計①</t>
    <rPh sb="0" eb="1">
      <t>ジュウ</t>
    </rPh>
    <rPh sb="1" eb="2">
      <t>リョウ</t>
    </rPh>
    <rPh sb="2" eb="4">
      <t>デントウ</t>
    </rPh>
    <rPh sb="5" eb="7">
      <t>ソウトウ</t>
    </rPh>
    <rPh sb="10" eb="12">
      <t>デンキ</t>
    </rPh>
    <rPh sb="12" eb="14">
      <t>リョウキン</t>
    </rPh>
    <rPh sb="15" eb="17">
      <t>ゴウケイ</t>
    </rPh>
    <phoneticPr fontId="1"/>
  </si>
  <si>
    <t>従量電灯Ｂ相当　　　電気料金の合計②</t>
    <rPh sb="0" eb="1">
      <t>ジュウ</t>
    </rPh>
    <rPh sb="1" eb="2">
      <t>リョウ</t>
    </rPh>
    <rPh sb="2" eb="4">
      <t>デントウ</t>
    </rPh>
    <rPh sb="5" eb="7">
      <t>ソウトウ</t>
    </rPh>
    <rPh sb="10" eb="12">
      <t>デンキ</t>
    </rPh>
    <rPh sb="12" eb="14">
      <t>リョウキン</t>
    </rPh>
    <rPh sb="15" eb="17">
      <t>ゴウケイ</t>
    </rPh>
    <phoneticPr fontId="1"/>
  </si>
  <si>
    <t>低圧電力相当　　　　電気料金の合計③</t>
    <rPh sb="0" eb="2">
      <t>テイアツ</t>
    </rPh>
    <rPh sb="2" eb="4">
      <t>デンリョク</t>
    </rPh>
    <rPh sb="4" eb="6">
      <t>ソウトウ</t>
    </rPh>
    <rPh sb="10" eb="12">
      <t>デンキ</t>
    </rPh>
    <rPh sb="12" eb="14">
      <t>リョウキン</t>
    </rPh>
    <rPh sb="15" eb="17">
      <t>ゴウケイ</t>
    </rPh>
    <phoneticPr fontId="1"/>
  </si>
  <si>
    <t>公衆街路灯Ｂ相当　　電気料金の合計④</t>
    <rPh sb="0" eb="2">
      <t>コウシュウ</t>
    </rPh>
    <rPh sb="2" eb="5">
      <t>ガイロトウ</t>
    </rPh>
    <rPh sb="6" eb="8">
      <t>ソウトウ</t>
    </rPh>
    <rPh sb="10" eb="12">
      <t>デンキ</t>
    </rPh>
    <rPh sb="12" eb="14">
      <t>リョウキン</t>
    </rPh>
    <rPh sb="15" eb="17">
      <t>ゴウケイ</t>
    </rPh>
    <phoneticPr fontId="1"/>
  </si>
  <si>
    <t>【契約種別①：従量電灯Ａ相当】</t>
    <rPh sb="1" eb="3">
      <t>ケイヤク</t>
    </rPh>
    <rPh sb="3" eb="5">
      <t>シュベツ</t>
    </rPh>
    <rPh sb="7" eb="8">
      <t>ジュウ</t>
    </rPh>
    <rPh sb="8" eb="9">
      <t>リョウ</t>
    </rPh>
    <rPh sb="9" eb="11">
      <t>デントウ</t>
    </rPh>
    <rPh sb="12" eb="14">
      <t>ソウトウ</t>
    </rPh>
    <phoneticPr fontId="1"/>
  </si>
  <si>
    <t>　１．本書は、当公社所定の「入札金額内訳書（契約単価）」に記入された数値および単価に基づき、電</t>
    <rPh sb="3" eb="5">
      <t>ホンショ</t>
    </rPh>
    <rPh sb="7" eb="8">
      <t>トウ</t>
    </rPh>
    <rPh sb="8" eb="10">
      <t>コウシャ</t>
    </rPh>
    <rPh sb="10" eb="12">
      <t>ショテイ</t>
    </rPh>
    <rPh sb="14" eb="16">
      <t>ニュウサツ</t>
    </rPh>
    <rPh sb="16" eb="18">
      <t>キンガク</t>
    </rPh>
    <rPh sb="18" eb="21">
      <t>ウチワケショ</t>
    </rPh>
    <rPh sb="22" eb="24">
      <t>ケイヤク</t>
    </rPh>
    <rPh sb="24" eb="26">
      <t>タンカ</t>
    </rPh>
    <rPh sb="29" eb="31">
      <t>キニュウ</t>
    </rPh>
    <rPh sb="34" eb="36">
      <t>スウチ</t>
    </rPh>
    <rPh sb="39" eb="41">
      <t>タンカ</t>
    </rPh>
    <rPh sb="42" eb="43">
      <t>モト</t>
    </rPh>
    <rPh sb="46" eb="47">
      <t>デン</t>
    </rPh>
    <phoneticPr fontId="1"/>
  </si>
  <si>
    <t>　　欄に記入する。</t>
    <phoneticPr fontId="1"/>
  </si>
  <si>
    <t>　３．料金その他の計算における単価は内税とし、合計金額の単位は１円未満を切り捨てとする。</t>
    <rPh sb="3" eb="5">
      <t>リョウキン</t>
    </rPh>
    <rPh sb="7" eb="8">
      <t>タ</t>
    </rPh>
    <rPh sb="9" eb="11">
      <t>ケイサン</t>
    </rPh>
    <rPh sb="15" eb="17">
      <t>タンカ</t>
    </rPh>
    <rPh sb="18" eb="20">
      <t>ウチゼイ</t>
    </rPh>
    <rPh sb="23" eb="25">
      <t>ゴウケイ</t>
    </rPh>
    <rPh sb="25" eb="27">
      <t>キンガク</t>
    </rPh>
    <rPh sb="28" eb="30">
      <t>タンイ</t>
    </rPh>
    <rPh sb="32" eb="33">
      <t>エン</t>
    </rPh>
    <rPh sb="33" eb="35">
      <t>ミマン</t>
    </rPh>
    <rPh sb="36" eb="37">
      <t>キ</t>
    </rPh>
    <rPh sb="38" eb="39">
      <t>ス</t>
    </rPh>
    <phoneticPr fontId="1"/>
  </si>
  <si>
    <t>　４．「夏季」とは、毎年７月１日から９月３０日までの期間をいい、その他の期間を「その他季」とい</t>
    <rPh sb="4" eb="6">
      <t>カキ</t>
    </rPh>
    <rPh sb="10" eb="12">
      <t>マイトシ</t>
    </rPh>
    <rPh sb="13" eb="14">
      <t>ガツ</t>
    </rPh>
    <rPh sb="15" eb="16">
      <t>ニチ</t>
    </rPh>
    <rPh sb="19" eb="20">
      <t>ガツ</t>
    </rPh>
    <rPh sb="22" eb="23">
      <t>ニチ</t>
    </rPh>
    <rPh sb="26" eb="28">
      <t>キカン</t>
    </rPh>
    <rPh sb="34" eb="35">
      <t>タ</t>
    </rPh>
    <rPh sb="36" eb="38">
      <t>キカン</t>
    </rPh>
    <rPh sb="42" eb="43">
      <t>タ</t>
    </rPh>
    <rPh sb="43" eb="44">
      <t>キ</t>
    </rPh>
    <phoneticPr fontId="1"/>
  </si>
  <si>
    <t>　６．落札後、本書に記入した数値および単価を契約単価として、その記載内容に基づき契約を締結する。</t>
    <rPh sb="3" eb="5">
      <t>ラクサツ</t>
    </rPh>
    <rPh sb="5" eb="6">
      <t>ゴ</t>
    </rPh>
    <rPh sb="7" eb="9">
      <t>ホンショ</t>
    </rPh>
    <rPh sb="10" eb="12">
      <t>キニュウ</t>
    </rPh>
    <rPh sb="14" eb="16">
      <t>スウチ</t>
    </rPh>
    <rPh sb="19" eb="21">
      <t>タンカ</t>
    </rPh>
    <rPh sb="22" eb="24">
      <t>ケイヤク</t>
    </rPh>
    <rPh sb="24" eb="26">
      <t>タンカ</t>
    </rPh>
    <rPh sb="32" eb="34">
      <t>キサイ</t>
    </rPh>
    <rPh sb="34" eb="36">
      <t>ナイヨウ</t>
    </rPh>
    <rPh sb="37" eb="38">
      <t>モト</t>
    </rPh>
    <rPh sb="40" eb="42">
      <t>ケイヤク</t>
    </rPh>
    <rPh sb="43" eb="45">
      <t>テイケツ</t>
    </rPh>
    <phoneticPr fontId="1"/>
  </si>
  <si>
    <t>　３．電気料金（月額）は、１円未満を切り捨てとする。</t>
    <rPh sb="3" eb="5">
      <t>デンキ</t>
    </rPh>
    <rPh sb="5" eb="7">
      <t>リョウキン</t>
    </rPh>
    <rPh sb="8" eb="10">
      <t>ゲツガク</t>
    </rPh>
    <rPh sb="14" eb="15">
      <t>エン</t>
    </rPh>
    <rPh sb="15" eb="17">
      <t>ミマン</t>
    </rPh>
    <rPh sb="18" eb="19">
      <t>キ</t>
    </rPh>
    <rPh sb="20" eb="21">
      <t>ス</t>
    </rPh>
    <phoneticPr fontId="1"/>
  </si>
  <si>
    <t>契約
電力
（kW）</t>
    <rPh sb="0" eb="2">
      <t>ケイヤク</t>
    </rPh>
    <rPh sb="3" eb="5">
      <t>デンリョク</t>
    </rPh>
    <phoneticPr fontId="1"/>
  </si>
  <si>
    <t>　　力供給場所ごとに「基本料金」、「電力量料金」および「電気料金（月額）」を算出し、塗りつぶし</t>
    <rPh sb="11" eb="13">
      <t>キホン</t>
    </rPh>
    <phoneticPr fontId="1"/>
  </si>
  <si>
    <t>　　量」である。</t>
    <phoneticPr fontId="1"/>
  </si>
  <si>
    <t>入札金額積算書（契約種別ごと）</t>
    <phoneticPr fontId="1"/>
  </si>
  <si>
    <t>最低料金
（円）</t>
    <rPh sb="0" eb="2">
      <t>サイテイ</t>
    </rPh>
    <rPh sb="2" eb="4">
      <t>リョウキン</t>
    </rPh>
    <rPh sb="6" eb="7">
      <t>エン</t>
    </rPh>
    <phoneticPr fontId="1"/>
  </si>
  <si>
    <t>予定使用
電力量
（kWh）</t>
    <rPh sb="0" eb="2">
      <t>ヨテイ</t>
    </rPh>
    <rPh sb="2" eb="4">
      <t>シヨウ</t>
    </rPh>
    <rPh sb="5" eb="7">
      <t>デンリョク</t>
    </rPh>
    <rPh sb="7" eb="8">
      <t>リョウ</t>
    </rPh>
    <phoneticPr fontId="1"/>
  </si>
  <si>
    <t>基本料金
（円）</t>
    <rPh sb="0" eb="2">
      <t>キホン</t>
    </rPh>
    <rPh sb="2" eb="4">
      <t>リョウキン</t>
    </rPh>
    <rPh sb="6" eb="7">
      <t>エン</t>
    </rPh>
    <phoneticPr fontId="1"/>
  </si>
  <si>
    <t>電力量料金（円）</t>
    <rPh sb="0" eb="2">
      <t>デンリョク</t>
    </rPh>
    <rPh sb="2" eb="3">
      <t>リョウ</t>
    </rPh>
    <rPh sb="3" eb="5">
      <t>リョウキン</t>
    </rPh>
    <rPh sb="6" eb="7">
      <t>エン</t>
    </rPh>
    <phoneticPr fontId="1"/>
  </si>
  <si>
    <t>基本
料金
（円）</t>
    <rPh sb="0" eb="2">
      <t>キホン</t>
    </rPh>
    <rPh sb="3" eb="5">
      <t>リョウキン</t>
    </rPh>
    <rPh sb="7" eb="8">
      <t>エン</t>
    </rPh>
    <phoneticPr fontId="1"/>
  </si>
  <si>
    <t>　　力供給場所ごとに「最低料金」、「電力量料金」および「電気料金（月額）」を算出し、塗りつぶし</t>
    <rPh sb="11" eb="13">
      <t>サイテイ</t>
    </rPh>
    <rPh sb="13" eb="15">
      <t>リョウキン</t>
    </rPh>
    <phoneticPr fontId="1"/>
  </si>
  <si>
    <t>＜契約種別①＞
従量電灯Ａ相当</t>
    <rPh sb="8" eb="10">
      <t>ジュウリョウ</t>
    </rPh>
    <rPh sb="10" eb="12">
      <t>デントウ</t>
    </rPh>
    <rPh sb="13" eb="15">
      <t>ソウトウ</t>
    </rPh>
    <phoneticPr fontId="1"/>
  </si>
  <si>
    <t>　５．本書は、「入札金額内訳書（予定電気料金【総括表】）」とともに、入札書にホッチキス留めのう</t>
    <rPh sb="3" eb="5">
      <t>ホンショ</t>
    </rPh>
    <rPh sb="8" eb="10">
      <t>ニュウサツ</t>
    </rPh>
    <rPh sb="10" eb="12">
      <t>キンガク</t>
    </rPh>
    <rPh sb="12" eb="15">
      <t>ウチワケショ</t>
    </rPh>
    <rPh sb="34" eb="36">
      <t>ニュウサツ</t>
    </rPh>
    <rPh sb="36" eb="37">
      <t>ショ</t>
    </rPh>
    <rPh sb="43" eb="44">
      <t>ド</t>
    </rPh>
    <phoneticPr fontId="1"/>
  </si>
  <si>
    <t>　　え、頁の境目をまたぐよう使用印鑑で割印を押印し、入札箱に投函する。</t>
    <phoneticPr fontId="1"/>
  </si>
  <si>
    <t>　２．本書は、「入札金額内訳書（契約単価）」とともに、入札書にホッチキス留めのうえ、頁の境目を</t>
    <rPh sb="3" eb="5">
      <t>ホンショ</t>
    </rPh>
    <rPh sb="27" eb="29">
      <t>ニュウサツ</t>
    </rPh>
    <rPh sb="29" eb="30">
      <t>ショ</t>
    </rPh>
    <rPh sb="36" eb="37">
      <t>ド</t>
    </rPh>
    <rPh sb="42" eb="43">
      <t>ページ</t>
    </rPh>
    <rPh sb="44" eb="46">
      <t>サカイメ</t>
    </rPh>
    <phoneticPr fontId="1"/>
  </si>
  <si>
    <t>　　またぐよう使用印鑑で割印を押印し、入札箱に投函する。</t>
    <phoneticPr fontId="1"/>
  </si>
  <si>
    <t>契約種別</t>
    <rPh sb="0" eb="2">
      <t>ケイヤク</t>
    </rPh>
    <rPh sb="2" eb="4">
      <t>シュベツ</t>
    </rPh>
    <phoneticPr fontId="1"/>
  </si>
  <si>
    <t>電気料金</t>
    <rPh sb="0" eb="2">
      <t>デンキ</t>
    </rPh>
    <rPh sb="2" eb="4">
      <t>リョウキン</t>
    </rPh>
    <phoneticPr fontId="1"/>
  </si>
  <si>
    <t>　１．本書は、「入札金額積算書（契約種別ごと）」で算定した電力供給場所ごとの電気料金を契約種別</t>
    <rPh sb="3" eb="5">
      <t>ホンショ</t>
    </rPh>
    <rPh sb="8" eb="14">
      <t>ニュウサツキンガクセキサン</t>
    </rPh>
    <rPh sb="14" eb="15">
      <t>ショ</t>
    </rPh>
    <rPh sb="16" eb="18">
      <t>ケイヤク</t>
    </rPh>
    <rPh sb="18" eb="20">
      <t>シュベツ</t>
    </rPh>
    <rPh sb="25" eb="27">
      <t>サンテイ</t>
    </rPh>
    <rPh sb="38" eb="40">
      <t>デンキ</t>
    </rPh>
    <rPh sb="40" eb="42">
      <t>リョウキン</t>
    </rPh>
    <rPh sb="43" eb="45">
      <t>ケイヤク</t>
    </rPh>
    <rPh sb="45" eb="47">
      <t>シュベツ</t>
    </rPh>
    <phoneticPr fontId="1"/>
  </si>
  <si>
    <t>　　ごとに合算し、該当する契約種別の塗りつぶし欄にその合算した電気料金を記入する。</t>
    <rPh sb="9" eb="11">
      <t>ガイトウ</t>
    </rPh>
    <rPh sb="13" eb="17">
      <t>ケイヤクシュベツ</t>
    </rPh>
    <rPh sb="18" eb="19">
      <t>ヌ</t>
    </rPh>
    <rPh sb="23" eb="24">
      <t>ラン</t>
    </rPh>
    <rPh sb="27" eb="29">
      <t>ガッサン</t>
    </rPh>
    <rPh sb="31" eb="33">
      <t>デンキ</t>
    </rPh>
    <rPh sb="33" eb="35">
      <t>リョウキン</t>
    </rPh>
    <rPh sb="36" eb="38">
      <t>キニュウ</t>
    </rPh>
    <phoneticPr fontId="1"/>
  </si>
  <si>
    <t>　１．本書は、「入札金額内訳書（契約単価）」に記入された数値および単価に基づき、電力供給場所ご</t>
    <rPh sb="3" eb="5">
      <t>ホンショ</t>
    </rPh>
    <rPh sb="8" eb="10">
      <t>ニュウサツ</t>
    </rPh>
    <rPh sb="10" eb="12">
      <t>キンガク</t>
    </rPh>
    <rPh sb="12" eb="15">
      <t>ウチワケショ</t>
    </rPh>
    <rPh sb="16" eb="18">
      <t>ケイヤク</t>
    </rPh>
    <rPh sb="18" eb="20">
      <t>タンカ</t>
    </rPh>
    <rPh sb="23" eb="25">
      <t>キニュウ</t>
    </rPh>
    <rPh sb="28" eb="30">
      <t>スウチ</t>
    </rPh>
    <rPh sb="33" eb="35">
      <t>タンカ</t>
    </rPh>
    <rPh sb="36" eb="37">
      <t>モト</t>
    </rPh>
    <rPh sb="40" eb="42">
      <t>デンリョク</t>
    </rPh>
    <rPh sb="42" eb="44">
      <t>キョウキュウ</t>
    </rPh>
    <rPh sb="44" eb="46">
      <t>バショ</t>
    </rPh>
    <phoneticPr fontId="1"/>
  </si>
  <si>
    <t>　　とに「最低料金」、「電力量料金」および「電気料金（月額）」を算定し、塗りつぶし欄に記入する。</t>
    <rPh sb="32" eb="34">
      <t>サンテイ</t>
    </rPh>
    <rPh sb="41" eb="42">
      <t>ラン</t>
    </rPh>
    <rPh sb="43" eb="45">
      <t>キニュウ</t>
    </rPh>
    <phoneticPr fontId="1"/>
  </si>
  <si>
    <t>　１．本書は、「入札金額内訳書（契約単価）」に記入された数値および単価に基づき、電力供給場所ご</t>
    <rPh sb="3" eb="5">
      <t>ホンショ</t>
    </rPh>
    <rPh sb="8" eb="10">
      <t>ニュウサツ</t>
    </rPh>
    <rPh sb="10" eb="12">
      <t>キンガク</t>
    </rPh>
    <rPh sb="12" eb="15">
      <t>ウチワケショ</t>
    </rPh>
    <rPh sb="16" eb="18">
      <t>ケイヤク</t>
    </rPh>
    <rPh sb="18" eb="20">
      <t>タンカ</t>
    </rPh>
    <rPh sb="23" eb="25">
      <t>キニュウ</t>
    </rPh>
    <rPh sb="28" eb="30">
      <t>スウチ</t>
    </rPh>
    <rPh sb="33" eb="35">
      <t>タンカ</t>
    </rPh>
    <rPh sb="36" eb="37">
      <t>モト</t>
    </rPh>
    <rPh sb="40" eb="46">
      <t>デンリョクキョウキュウバショ</t>
    </rPh>
    <phoneticPr fontId="1"/>
  </si>
  <si>
    <t>　　とに「基本料金」、「電力量料金」および「電気料金（月額）」を算出し、塗りつぶし欄に記入する。</t>
    <rPh sb="5" eb="7">
      <t>キホン</t>
    </rPh>
    <rPh sb="41" eb="42">
      <t>ラン</t>
    </rPh>
    <rPh sb="43" eb="45">
      <t>キニュウ</t>
    </rPh>
    <phoneticPr fontId="1"/>
  </si>
  <si>
    <t>039</t>
  </si>
  <si>
    <t>ｸﾞﾗﾝｺｰﾄ33</t>
  </si>
  <si>
    <t>　　合は、入力されている数式に注意し、入札参加者の責任で数式および数値の記入を行う。</t>
    <rPh sb="25" eb="27">
      <t>セキニン</t>
    </rPh>
    <phoneticPr fontId="1"/>
  </si>
  <si>
    <t>　２．下表の「予定使用電力量」とは、別紙①の「参考使用電力量」である。</t>
    <rPh sb="3" eb="5">
      <t>カヒョウ</t>
    </rPh>
    <rPh sb="7" eb="9">
      <t>ヨテイ</t>
    </rPh>
    <rPh sb="9" eb="11">
      <t>シヨウ</t>
    </rPh>
    <rPh sb="11" eb="13">
      <t>デンリョク</t>
    </rPh>
    <rPh sb="13" eb="14">
      <t>リョウ</t>
    </rPh>
    <rPh sb="18" eb="20">
      <t>ベッシ</t>
    </rPh>
    <rPh sb="23" eb="25">
      <t>サンコウ</t>
    </rPh>
    <rPh sb="25" eb="27">
      <t>シヨウ</t>
    </rPh>
    <rPh sb="27" eb="29">
      <t>デンリョク</t>
    </rPh>
    <rPh sb="29" eb="30">
      <t>リョウ</t>
    </rPh>
    <phoneticPr fontId="1"/>
  </si>
  <si>
    <t>　４．落札した場合、本書を当公社へ提出する。</t>
    <rPh sb="3" eb="5">
      <t>ラクサツ</t>
    </rPh>
    <rPh sb="7" eb="9">
      <t>バアイ</t>
    </rPh>
    <rPh sb="10" eb="12">
      <t>ホンショ</t>
    </rPh>
    <rPh sb="13" eb="14">
      <t>トウ</t>
    </rPh>
    <rPh sb="14" eb="16">
      <t>コウシャ</t>
    </rPh>
    <rPh sb="17" eb="19">
      <t>テイシュツ</t>
    </rPh>
    <phoneticPr fontId="1"/>
  </si>
  <si>
    <t>　２．下表の「契約電力」および「予定使用電力量」とは、別紙①の「契約電力」および「参考使用電力</t>
    <rPh sb="3" eb="5">
      <t>カヒョウ</t>
    </rPh>
    <rPh sb="7" eb="9">
      <t>ケイヤク</t>
    </rPh>
    <rPh sb="9" eb="11">
      <t>デンリョク</t>
    </rPh>
    <rPh sb="16" eb="18">
      <t>ヨテイ</t>
    </rPh>
    <rPh sb="18" eb="20">
      <t>シヨウ</t>
    </rPh>
    <rPh sb="20" eb="22">
      <t>デンリョク</t>
    </rPh>
    <rPh sb="22" eb="23">
      <t>リョウ</t>
    </rPh>
    <rPh sb="27" eb="29">
      <t>ベッシ</t>
    </rPh>
    <rPh sb="32" eb="34">
      <t>ケイヤク</t>
    </rPh>
    <rPh sb="34" eb="36">
      <t>デンリョク</t>
    </rPh>
    <rPh sb="41" eb="43">
      <t>サンコウ</t>
    </rPh>
    <rPh sb="43" eb="45">
      <t>シヨウ</t>
    </rPh>
    <rPh sb="45" eb="47">
      <t>デンリョク</t>
    </rPh>
    <phoneticPr fontId="1"/>
  </si>
  <si>
    <t>　２．下表の「予定使用電力量」とは、別紙①の「参考使用電力量」である。</t>
    <rPh sb="3" eb="5">
      <t>カヒョウ</t>
    </rPh>
    <rPh sb="7" eb="9">
      <t>ヨテイ</t>
    </rPh>
    <rPh sb="9" eb="11">
      <t>シヨウ</t>
    </rPh>
    <rPh sb="11" eb="13">
      <t>デンリョク</t>
    </rPh>
    <rPh sb="13" eb="14">
      <t>リョウ</t>
    </rPh>
    <rPh sb="18" eb="20">
      <t>ベッシ</t>
    </rPh>
    <rPh sb="23" eb="25">
      <t>サンコウ</t>
    </rPh>
    <rPh sb="25" eb="27">
      <t>シヨウ</t>
    </rPh>
    <rPh sb="27" eb="29">
      <t>デンリョク</t>
    </rPh>
    <phoneticPr fontId="1"/>
  </si>
  <si>
    <t>令和8年</t>
    <rPh sb="0" eb="2">
      <t>レイワ</t>
    </rPh>
    <rPh sb="3" eb="4">
      <t>ネン</t>
    </rPh>
    <phoneticPr fontId="1"/>
  </si>
  <si>
    <t>令和9年</t>
    <rPh sb="0" eb="2">
      <t>レイワ</t>
    </rPh>
    <rPh sb="3" eb="4">
      <t>ネン</t>
    </rPh>
    <phoneticPr fontId="1"/>
  </si>
  <si>
    <t>令和10年</t>
    <rPh sb="0" eb="2">
      <t>レイワ</t>
    </rPh>
    <rPh sb="4" eb="5">
      <t>ネン</t>
    </rPh>
    <phoneticPr fontId="1"/>
  </si>
  <si>
    <t>委託名称：コーシャハイツ諸口外２９住宅付帯設備で使用する電力供給（単価契約）</t>
    <rPh sb="0" eb="2">
      <t>イタク</t>
    </rPh>
    <rPh sb="2" eb="4">
      <t>メイショウ</t>
    </rPh>
    <rPh sb="19" eb="21">
      <t>フタイ</t>
    </rPh>
    <rPh sb="21" eb="23">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</si>
</sst>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HG丸ｺﾞｼｯｸM-PRO"/>
      <family val="2"/>
      <charset val="128"/>
    </font>
    <font>
      <sz val="6"/>
      <name val="HG丸ｺﾞｼｯｸM-PRO"/>
      <family val="2"/>
      <charset val="128"/>
    </font>
    <font>
      <sz val="11"/>
      <name val="ＭＳ Ｐゴシック"/>
      <family val="3"/>
      <charset val="128"/>
    </font>
    <font>
      <sz val="10"/>
      <color theme="1"/>
      <name val="ＭＳ 明朝"/>
      <family val="1"/>
      <charset val="128"/>
    </font>
    <font>
      <sz val="10"/>
      <name val="ＭＳ 明朝"/>
      <family val="1"/>
      <charset val="128"/>
    </font>
    <font>
      <sz val="14"/>
      <color theme="1"/>
      <name val="ＭＳ 明朝"/>
      <family val="1"/>
      <charset val="128"/>
    </font>
    <font>
      <sz val="10"/>
      <color theme="1"/>
      <name val="HG丸ｺﾞｼｯｸM-PRO"/>
      <family val="2"/>
      <charset val="128"/>
    </font>
    <font>
      <sz val="8"/>
      <color theme="1"/>
      <name val="ＭＳ 明朝"/>
      <family val="1"/>
      <charset val="128"/>
    </font>
    <font>
      <sz val="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99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xf numFmtId="38" fontId="6" fillId="0" borderId="0" applyFont="0" applyFill="0" applyBorder="0" applyAlignment="0" applyProtection="0">
      <alignment vertical="center"/>
    </xf>
  </cellStyleXfs>
  <cellXfs count="81">
    <xf numFmtId="0" fontId="0" fillId="0" borderId="0" xfId="0">
      <alignment vertical="center"/>
    </xf>
    <xf numFmtId="0" fontId="3" fillId="0" borderId="0" xfId="0" applyFont="1" applyAlignment="1">
      <alignment vertical="top" wrapText="1"/>
    </xf>
    <xf numFmtId="0" fontId="4" fillId="0" borderId="0" xfId="0" applyFont="1" applyAlignment="1">
      <alignment vertical="top" wrapText="1"/>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49" fontId="5" fillId="0" borderId="0" xfId="0" applyNumberFormat="1" applyFont="1">
      <alignment vertical="center"/>
    </xf>
    <xf numFmtId="0" fontId="3" fillId="2" borderId="7" xfId="0" applyFont="1" applyFill="1" applyBorder="1" applyAlignment="1">
      <alignment horizontal="center" vertical="center"/>
    </xf>
    <xf numFmtId="49" fontId="3"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shrinkToFit="1"/>
    </xf>
    <xf numFmtId="38" fontId="8" fillId="0" borderId="1" xfId="2" applyFont="1" applyFill="1" applyBorder="1" applyAlignment="1">
      <alignment vertical="center" shrinkToFit="1"/>
    </xf>
    <xf numFmtId="40" fontId="7" fillId="2" borderId="1" xfId="2" applyNumberFormat="1" applyFont="1" applyFill="1" applyBorder="1" applyAlignment="1">
      <alignment vertical="center" shrinkToFit="1"/>
    </xf>
    <xf numFmtId="38" fontId="7" fillId="2" borderId="1" xfId="2" applyFont="1" applyFill="1" applyBorder="1" applyAlignment="1">
      <alignment vertical="center" shrinkToFit="1"/>
    </xf>
    <xf numFmtId="38" fontId="7" fillId="0" borderId="1" xfId="2" applyFont="1" applyBorder="1" applyAlignment="1">
      <alignment vertical="center" shrinkToFit="1"/>
    </xf>
    <xf numFmtId="40" fontId="7" fillId="2" borderId="14" xfId="2" applyNumberFormat="1" applyFont="1" applyFill="1" applyBorder="1" applyAlignment="1">
      <alignment vertical="center" shrinkToFit="1"/>
    </xf>
    <xf numFmtId="40" fontId="7" fillId="3" borderId="1" xfId="2" applyNumberFormat="1" applyFont="1" applyFill="1" applyBorder="1" applyAlignment="1">
      <alignment vertical="center" shrinkToFit="1"/>
    </xf>
    <xf numFmtId="0" fontId="7" fillId="0" borderId="6" xfId="0" applyFont="1" applyBorder="1" applyAlignment="1">
      <alignment horizontal="center" vertical="center"/>
    </xf>
    <xf numFmtId="38" fontId="7" fillId="0" borderId="1" xfId="2" applyFont="1" applyFill="1" applyBorder="1" applyAlignment="1">
      <alignment vertical="center"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7" xfId="0" applyFont="1" applyBorder="1">
      <alignment vertical="center"/>
    </xf>
    <xf numFmtId="0" fontId="3" fillId="0" borderId="10" xfId="0" applyFont="1" applyBorder="1">
      <alignment vertical="center"/>
    </xf>
    <xf numFmtId="2"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0" borderId="3" xfId="0" applyFont="1" applyBorder="1">
      <alignment vertical="center"/>
    </xf>
    <xf numFmtId="0" fontId="3" fillId="0" borderId="8" xfId="0" applyFont="1" applyBorder="1">
      <alignment vertical="center"/>
    </xf>
    <xf numFmtId="0" fontId="3" fillId="0" borderId="5" xfId="0" applyFont="1" applyBorder="1">
      <alignment vertical="center"/>
    </xf>
    <xf numFmtId="0" fontId="3" fillId="0" borderId="9"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3" fillId="0" borderId="1" xfId="0" applyFont="1" applyBorder="1" applyAlignment="1">
      <alignment horizontal="center" vertical="center"/>
    </xf>
    <xf numFmtId="0" fontId="5" fillId="0" borderId="0" xfId="0" applyFont="1" applyAlignment="1">
      <alignment horizontal="left" vertical="center"/>
    </xf>
    <xf numFmtId="0" fontId="3" fillId="0" borderId="1" xfId="0" applyFont="1" applyBorder="1">
      <alignment vertical="center"/>
    </xf>
    <xf numFmtId="38" fontId="4" fillId="2" borderId="6" xfId="2" applyFont="1" applyFill="1" applyBorder="1" applyAlignment="1">
      <alignment vertical="center"/>
    </xf>
    <xf numFmtId="38" fontId="4" fillId="2" borderId="7" xfId="2" applyFont="1" applyFill="1" applyBorder="1" applyAlignment="1">
      <alignment vertical="center"/>
    </xf>
    <xf numFmtId="38" fontId="4" fillId="2" borderId="10" xfId="2" applyFont="1" applyFill="1" applyBorder="1" applyAlignment="1">
      <alignment vertical="center"/>
    </xf>
    <xf numFmtId="38" fontId="4" fillId="2" borderId="12" xfId="2" applyFont="1" applyFill="1" applyBorder="1" applyAlignment="1">
      <alignment vertical="center"/>
    </xf>
    <xf numFmtId="38" fontId="4" fillId="2" borderId="13" xfId="2" applyFont="1" applyFill="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4" fillId="2" borderId="1" xfId="2" applyFont="1" applyFill="1" applyBorder="1" applyAlignment="1">
      <alignment vertical="center"/>
    </xf>
    <xf numFmtId="38" fontId="4" fillId="0" borderId="1" xfId="2" applyFont="1" applyFill="1" applyBorder="1" applyAlignment="1">
      <alignment horizontal="center"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FF99CC"/>
      <color rgb="FFFFCCFF"/>
      <color rgb="FFCCFFCC"/>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A102"/>
  <sheetViews>
    <sheetView tabSelected="1" view="pageBreakPreview" zoomScaleNormal="100" zoomScaleSheetLayoutView="100" workbookViewId="0">
      <selection activeCell="D6" sqref="D6"/>
    </sheetView>
  </sheetViews>
  <sheetFormatPr defaultColWidth="2.69921875" defaultRowHeight="15" customHeight="1" x14ac:dyDescent="0.15"/>
  <cols>
    <col min="1" max="5" width="2.69921875" style="4"/>
    <col min="6" max="6" width="2.69921875" style="2"/>
    <col min="7" max="7" width="2.69921875" style="4"/>
    <col min="8" max="8" width="2.69921875" style="4" customWidth="1"/>
    <col min="9" max="16384" width="2.69921875" style="4"/>
  </cols>
  <sheetData>
    <row r="2" spans="3:16" ht="15" customHeight="1" x14ac:dyDescent="0.15">
      <c r="C2" s="3"/>
      <c r="P2" s="8"/>
    </row>
    <row r="3" spans="3:16" ht="30" customHeight="1" x14ac:dyDescent="0.15">
      <c r="C3" s="3"/>
      <c r="D3" s="8" t="s">
        <v>227</v>
      </c>
      <c r="E3" s="8"/>
      <c r="F3" s="8"/>
      <c r="G3" s="8"/>
      <c r="H3" s="8"/>
      <c r="I3" s="8"/>
      <c r="J3" s="8"/>
      <c r="K3" s="8"/>
      <c r="L3" s="8"/>
      <c r="M3" s="8"/>
      <c r="N3" s="8"/>
      <c r="O3" s="8"/>
      <c r="P3" s="8"/>
    </row>
    <row r="4" spans="3:16" ht="15" customHeight="1" x14ac:dyDescent="0.15">
      <c r="C4" s="3"/>
      <c r="D4" s="3"/>
      <c r="E4" s="3"/>
      <c r="F4" s="3"/>
      <c r="G4" s="3"/>
      <c r="H4" s="3"/>
      <c r="I4" s="3"/>
      <c r="J4" s="3"/>
      <c r="K4" s="3"/>
      <c r="L4" s="3"/>
      <c r="M4" s="3"/>
      <c r="N4" s="3"/>
      <c r="O4" s="3"/>
      <c r="P4" s="3"/>
    </row>
    <row r="5" spans="3:16" ht="15" customHeight="1" x14ac:dyDescent="0.15">
      <c r="C5" s="3"/>
      <c r="D5" s="3" t="s">
        <v>281</v>
      </c>
      <c r="F5" s="4"/>
    </row>
    <row r="6" spans="3:16" ht="15" customHeight="1" x14ac:dyDescent="0.15">
      <c r="C6" s="3"/>
      <c r="D6" s="3"/>
      <c r="F6" s="4"/>
    </row>
    <row r="7" spans="3:16" ht="15" customHeight="1" x14ac:dyDescent="0.15">
      <c r="C7" s="3"/>
      <c r="D7" s="3"/>
      <c r="F7" s="4"/>
    </row>
    <row r="8" spans="3:16" ht="15" customHeight="1" x14ac:dyDescent="0.15">
      <c r="C8" s="3"/>
      <c r="D8" s="3" t="s">
        <v>228</v>
      </c>
      <c r="F8" s="4"/>
    </row>
    <row r="9" spans="3:16" ht="15" customHeight="1" x14ac:dyDescent="0.15">
      <c r="C9" s="3"/>
      <c r="D9" s="3" t="s">
        <v>229</v>
      </c>
      <c r="F9" s="4"/>
    </row>
    <row r="10" spans="3:16" ht="15" customHeight="1" x14ac:dyDescent="0.15">
      <c r="C10" s="3"/>
      <c r="D10" s="3" t="s">
        <v>230</v>
      </c>
      <c r="F10" s="4"/>
    </row>
    <row r="11" spans="3:16" ht="15" customHeight="1" x14ac:dyDescent="0.15">
      <c r="C11" s="3"/>
      <c r="D11" s="3" t="s">
        <v>231</v>
      </c>
      <c r="F11" s="4"/>
    </row>
    <row r="12" spans="3:16" ht="15" customHeight="1" x14ac:dyDescent="0.15">
      <c r="C12" s="3"/>
      <c r="D12" s="3" t="s">
        <v>273</v>
      </c>
      <c r="F12" s="4"/>
    </row>
    <row r="13" spans="3:16" ht="15" customHeight="1" x14ac:dyDescent="0.15">
      <c r="C13" s="3"/>
      <c r="D13" s="3" t="s">
        <v>244</v>
      </c>
      <c r="F13" s="4"/>
    </row>
    <row r="14" spans="3:16" ht="15" customHeight="1" x14ac:dyDescent="0.15">
      <c r="C14" s="3"/>
      <c r="D14" s="3" t="s">
        <v>245</v>
      </c>
      <c r="F14" s="4"/>
    </row>
    <row r="15" spans="3:16" ht="15" customHeight="1" x14ac:dyDescent="0.15">
      <c r="C15" s="3"/>
      <c r="D15" s="3" t="s">
        <v>232</v>
      </c>
      <c r="F15" s="4"/>
    </row>
    <row r="16" spans="3:16" ht="15" customHeight="1" x14ac:dyDescent="0.15">
      <c r="C16" s="3"/>
      <c r="D16" s="3" t="s">
        <v>259</v>
      </c>
      <c r="F16" s="4"/>
    </row>
    <row r="17" spans="3:27" ht="15" customHeight="1" x14ac:dyDescent="0.15">
      <c r="C17" s="3"/>
      <c r="D17" s="3" t="s">
        <v>260</v>
      </c>
      <c r="F17" s="4"/>
    </row>
    <row r="18" spans="3:27" ht="15" customHeight="1" x14ac:dyDescent="0.15">
      <c r="C18" s="3"/>
      <c r="D18" s="3" t="s">
        <v>246</v>
      </c>
      <c r="E18" s="3"/>
      <c r="F18" s="1"/>
    </row>
    <row r="19" spans="3:27" ht="15" customHeight="1" x14ac:dyDescent="0.15">
      <c r="C19" s="3"/>
      <c r="D19" s="3"/>
      <c r="E19" s="3"/>
      <c r="F19" s="1"/>
    </row>
    <row r="20" spans="3:27" ht="15" customHeight="1" x14ac:dyDescent="0.15">
      <c r="C20" s="3"/>
      <c r="D20" s="3"/>
      <c r="E20" s="3"/>
      <c r="F20" s="1"/>
    </row>
    <row r="21" spans="3:27" ht="15" customHeight="1" x14ac:dyDescent="0.15">
      <c r="C21" s="3"/>
      <c r="D21" s="3"/>
      <c r="K21" s="3"/>
      <c r="L21" s="1"/>
      <c r="X21" s="31" t="s">
        <v>3</v>
      </c>
      <c r="Y21" s="31"/>
      <c r="Z21" s="31"/>
      <c r="AA21" s="31"/>
    </row>
    <row r="22" spans="3:27" ht="15" customHeight="1" x14ac:dyDescent="0.15">
      <c r="C22" s="3"/>
      <c r="D22" s="3"/>
      <c r="K22" s="3"/>
      <c r="L22" s="1"/>
      <c r="U22" s="30" t="s">
        <v>0</v>
      </c>
      <c r="V22" s="30"/>
      <c r="W22" s="30"/>
      <c r="X22" s="30" t="s">
        <v>2</v>
      </c>
      <c r="Y22" s="30"/>
      <c r="Z22" s="30"/>
      <c r="AA22" s="30"/>
    </row>
    <row r="23" spans="3:27" ht="15" customHeight="1" x14ac:dyDescent="0.15">
      <c r="C23" s="3"/>
      <c r="D23" s="3"/>
      <c r="E23" s="29" t="s">
        <v>258</v>
      </c>
      <c r="F23" s="30"/>
      <c r="G23" s="30"/>
      <c r="H23" s="30"/>
      <c r="I23" s="30"/>
      <c r="J23" s="30"/>
      <c r="K23" s="32" t="s">
        <v>26</v>
      </c>
      <c r="L23" s="33"/>
      <c r="M23" s="33"/>
      <c r="N23" s="33"/>
      <c r="O23" s="33"/>
      <c r="P23" s="12"/>
      <c r="Q23" s="34" t="s">
        <v>27</v>
      </c>
      <c r="R23" s="34"/>
      <c r="S23" s="34"/>
      <c r="T23" s="35"/>
      <c r="U23" s="30" t="s">
        <v>1</v>
      </c>
      <c r="V23" s="30"/>
      <c r="W23" s="30"/>
      <c r="X23" s="36">
        <v>0</v>
      </c>
      <c r="Y23" s="36"/>
      <c r="Z23" s="36"/>
      <c r="AA23" s="36"/>
    </row>
    <row r="24" spans="3:27" ht="15" customHeight="1" x14ac:dyDescent="0.15">
      <c r="C24" s="3"/>
      <c r="D24" s="3"/>
      <c r="E24" s="30"/>
      <c r="F24" s="30"/>
      <c r="G24" s="30"/>
      <c r="H24" s="30"/>
      <c r="I24" s="30"/>
      <c r="J24" s="30"/>
      <c r="K24" s="29" t="s">
        <v>4</v>
      </c>
      <c r="L24" s="29"/>
      <c r="M24" s="30" t="s">
        <v>5</v>
      </c>
      <c r="N24" s="38"/>
      <c r="O24" s="39"/>
      <c r="P24" s="42" t="s">
        <v>23</v>
      </c>
      <c r="Q24" s="42"/>
      <c r="R24" s="42"/>
      <c r="S24" s="42"/>
      <c r="T24" s="43"/>
      <c r="U24" s="30" t="s">
        <v>8</v>
      </c>
      <c r="V24" s="30"/>
      <c r="W24" s="30"/>
      <c r="X24" s="37">
        <v>0</v>
      </c>
      <c r="Y24" s="37"/>
      <c r="Z24" s="37"/>
      <c r="AA24" s="37"/>
    </row>
    <row r="25" spans="3:27" ht="15" customHeight="1" x14ac:dyDescent="0.15">
      <c r="C25" s="3"/>
      <c r="D25" s="3"/>
      <c r="E25" s="30"/>
      <c r="F25" s="30"/>
      <c r="G25" s="30"/>
      <c r="H25" s="30"/>
      <c r="I25" s="30"/>
      <c r="J25" s="30"/>
      <c r="K25" s="29"/>
      <c r="L25" s="29"/>
      <c r="M25" s="30"/>
      <c r="N25" s="40"/>
      <c r="O25" s="41"/>
      <c r="P25" s="44" t="s">
        <v>24</v>
      </c>
      <c r="Q25" s="44"/>
      <c r="R25" s="44"/>
      <c r="S25" s="44"/>
      <c r="T25" s="45"/>
      <c r="U25" s="30"/>
      <c r="V25" s="30"/>
      <c r="W25" s="30"/>
      <c r="X25" s="37"/>
      <c r="Y25" s="37"/>
      <c r="Z25" s="37"/>
      <c r="AA25" s="37"/>
    </row>
    <row r="26" spans="3:27" ht="15" customHeight="1" x14ac:dyDescent="0.15">
      <c r="C26" s="3"/>
      <c r="D26" s="3"/>
      <c r="E26" s="30"/>
      <c r="F26" s="30"/>
      <c r="G26" s="30"/>
      <c r="H26" s="30"/>
      <c r="I26" s="30"/>
      <c r="J26" s="30"/>
      <c r="K26" s="29"/>
      <c r="L26" s="29"/>
      <c r="M26" s="30" t="s">
        <v>6</v>
      </c>
      <c r="N26" s="38"/>
      <c r="O26" s="39"/>
      <c r="P26" s="42" t="s">
        <v>23</v>
      </c>
      <c r="Q26" s="42"/>
      <c r="R26" s="42"/>
      <c r="S26" s="42"/>
      <c r="T26" s="43"/>
      <c r="U26" s="30"/>
      <c r="V26" s="30"/>
      <c r="W26" s="30"/>
      <c r="X26" s="37">
        <v>0</v>
      </c>
      <c r="Y26" s="37"/>
      <c r="Z26" s="37"/>
      <c r="AA26" s="37"/>
    </row>
    <row r="27" spans="3:27" ht="15" customHeight="1" x14ac:dyDescent="0.15">
      <c r="C27" s="3"/>
      <c r="D27" s="3"/>
      <c r="E27" s="30"/>
      <c r="F27" s="30"/>
      <c r="G27" s="30"/>
      <c r="H27" s="30"/>
      <c r="I27" s="30"/>
      <c r="J27" s="30"/>
      <c r="K27" s="29"/>
      <c r="L27" s="29"/>
      <c r="M27" s="30"/>
      <c r="N27" s="40"/>
      <c r="O27" s="41"/>
      <c r="P27" s="44" t="s">
        <v>24</v>
      </c>
      <c r="Q27" s="44"/>
      <c r="R27" s="44"/>
      <c r="S27" s="44"/>
      <c r="T27" s="45"/>
      <c r="U27" s="30"/>
      <c r="V27" s="30"/>
      <c r="W27" s="30"/>
      <c r="X27" s="37"/>
      <c r="Y27" s="37"/>
      <c r="Z27" s="37"/>
      <c r="AA27" s="37"/>
    </row>
    <row r="28" spans="3:27" ht="15" customHeight="1" x14ac:dyDescent="0.15">
      <c r="C28" s="3"/>
      <c r="D28" s="3"/>
      <c r="E28" s="30"/>
      <c r="F28" s="30"/>
      <c r="G28" s="30"/>
      <c r="H28" s="30"/>
      <c r="I28" s="30"/>
      <c r="J28" s="30"/>
      <c r="K28" s="29"/>
      <c r="L28" s="29"/>
      <c r="M28" s="30" t="s">
        <v>7</v>
      </c>
      <c r="N28" s="38"/>
      <c r="O28" s="39"/>
      <c r="P28" s="42" t="s">
        <v>25</v>
      </c>
      <c r="Q28" s="42"/>
      <c r="R28" s="42"/>
      <c r="S28" s="42"/>
      <c r="T28" s="43"/>
      <c r="U28" s="30"/>
      <c r="V28" s="30"/>
      <c r="W28" s="30"/>
      <c r="X28" s="37">
        <v>0</v>
      </c>
      <c r="Y28" s="37"/>
      <c r="Z28" s="37"/>
      <c r="AA28" s="37"/>
    </row>
    <row r="29" spans="3:27" ht="15" customHeight="1" x14ac:dyDescent="0.15">
      <c r="C29" s="3"/>
      <c r="D29" s="3"/>
      <c r="E29" s="30"/>
      <c r="F29" s="30"/>
      <c r="G29" s="30"/>
      <c r="H29" s="30"/>
      <c r="I29" s="30"/>
      <c r="J29" s="30"/>
      <c r="K29" s="29"/>
      <c r="L29" s="29"/>
      <c r="M29" s="30"/>
      <c r="N29" s="40"/>
      <c r="O29" s="41"/>
      <c r="P29" s="44"/>
      <c r="Q29" s="44"/>
      <c r="R29" s="44"/>
      <c r="S29" s="44"/>
      <c r="T29" s="45"/>
      <c r="U29" s="30"/>
      <c r="V29" s="30"/>
      <c r="W29" s="30"/>
      <c r="X29" s="37"/>
      <c r="Y29" s="37"/>
      <c r="Z29" s="37"/>
      <c r="AA29" s="37"/>
    </row>
    <row r="30" spans="3:27" ht="15" customHeight="1" x14ac:dyDescent="0.15">
      <c r="C30" s="3"/>
      <c r="D30" s="3"/>
      <c r="E30" s="6"/>
      <c r="F30" s="6"/>
      <c r="G30" s="7"/>
      <c r="H30" s="3"/>
      <c r="I30" s="3"/>
      <c r="J30" s="3"/>
      <c r="K30" s="3"/>
      <c r="L30" s="3"/>
      <c r="M30" s="3"/>
      <c r="N30" s="3"/>
      <c r="O30" s="7"/>
      <c r="P30" s="7"/>
      <c r="Q30" s="7"/>
      <c r="R30" s="7"/>
      <c r="S30" s="7"/>
      <c r="T30" s="7"/>
      <c r="U30" s="7"/>
    </row>
    <row r="31" spans="3:27" ht="15" customHeight="1" x14ac:dyDescent="0.15">
      <c r="C31" s="3"/>
      <c r="D31" s="3"/>
      <c r="F31" s="4"/>
      <c r="K31" s="3"/>
      <c r="L31" s="1"/>
      <c r="X31" s="31" t="s">
        <v>3</v>
      </c>
      <c r="Y31" s="31"/>
      <c r="Z31" s="31"/>
      <c r="AA31" s="31"/>
    </row>
    <row r="32" spans="3:27" ht="15" customHeight="1" x14ac:dyDescent="0.15">
      <c r="C32" s="3"/>
      <c r="D32" s="3"/>
      <c r="F32" s="4"/>
      <c r="K32" s="3"/>
      <c r="L32" s="1"/>
      <c r="U32" s="30" t="s">
        <v>0</v>
      </c>
      <c r="V32" s="30"/>
      <c r="W32" s="30"/>
      <c r="X32" s="30" t="s">
        <v>2</v>
      </c>
      <c r="Y32" s="30"/>
      <c r="Z32" s="30"/>
      <c r="AA32" s="30"/>
    </row>
    <row r="33" spans="3:27" ht="15" customHeight="1" x14ac:dyDescent="0.15">
      <c r="C33" s="3"/>
      <c r="D33" s="3"/>
      <c r="E33" s="29" t="s">
        <v>224</v>
      </c>
      <c r="F33" s="30"/>
      <c r="G33" s="30"/>
      <c r="H33" s="30"/>
      <c r="I33" s="30"/>
      <c r="J33" s="30"/>
      <c r="K33" s="46" t="s">
        <v>28</v>
      </c>
      <c r="L33" s="47"/>
      <c r="M33" s="47"/>
      <c r="N33" s="47"/>
      <c r="O33" s="47"/>
      <c r="P33" s="47"/>
      <c r="Q33" s="47"/>
      <c r="R33" s="47"/>
      <c r="S33" s="47"/>
      <c r="T33" s="48"/>
      <c r="U33" s="30" t="s">
        <v>29</v>
      </c>
      <c r="V33" s="30"/>
      <c r="W33" s="30"/>
      <c r="X33" s="36">
        <v>0</v>
      </c>
      <c r="Y33" s="36"/>
      <c r="Z33" s="36"/>
      <c r="AA33" s="36"/>
    </row>
    <row r="34" spans="3:27" ht="15" customHeight="1" x14ac:dyDescent="0.15">
      <c r="C34" s="3"/>
      <c r="D34" s="3"/>
      <c r="E34" s="30"/>
      <c r="F34" s="30"/>
      <c r="G34" s="30"/>
      <c r="H34" s="30"/>
      <c r="I34" s="30"/>
      <c r="J34" s="30"/>
      <c r="K34" s="29" t="s">
        <v>4</v>
      </c>
      <c r="L34" s="29"/>
      <c r="M34" s="30" t="s">
        <v>5</v>
      </c>
      <c r="N34" s="53" t="s">
        <v>44</v>
      </c>
      <c r="O34" s="54"/>
      <c r="P34" s="57"/>
      <c r="Q34" s="57"/>
      <c r="R34" s="59" t="s">
        <v>45</v>
      </c>
      <c r="S34" s="59"/>
      <c r="T34" s="60"/>
      <c r="U34" s="30" t="s">
        <v>8</v>
      </c>
      <c r="V34" s="30"/>
      <c r="W34" s="30"/>
      <c r="X34" s="37">
        <v>0</v>
      </c>
      <c r="Y34" s="37"/>
      <c r="Z34" s="37"/>
      <c r="AA34" s="37"/>
    </row>
    <row r="35" spans="3:27" ht="15" customHeight="1" x14ac:dyDescent="0.15">
      <c r="C35" s="3"/>
      <c r="D35" s="3"/>
      <c r="E35" s="30"/>
      <c r="F35" s="30"/>
      <c r="G35" s="30"/>
      <c r="H35" s="30"/>
      <c r="I35" s="30"/>
      <c r="J35" s="30"/>
      <c r="K35" s="29"/>
      <c r="L35" s="29"/>
      <c r="M35" s="30"/>
      <c r="N35" s="55"/>
      <c r="O35" s="56"/>
      <c r="P35" s="58"/>
      <c r="Q35" s="58"/>
      <c r="R35" s="61"/>
      <c r="S35" s="61"/>
      <c r="T35" s="62"/>
      <c r="U35" s="30"/>
      <c r="V35" s="30"/>
      <c r="W35" s="30"/>
      <c r="X35" s="37"/>
      <c r="Y35" s="37"/>
      <c r="Z35" s="37"/>
      <c r="AA35" s="37"/>
    </row>
    <row r="36" spans="3:27" ht="15" customHeight="1" x14ac:dyDescent="0.15">
      <c r="C36" s="3"/>
      <c r="D36" s="3"/>
      <c r="E36" s="30"/>
      <c r="F36" s="30"/>
      <c r="G36" s="30"/>
      <c r="H36" s="30"/>
      <c r="I36" s="30"/>
      <c r="J36" s="30"/>
      <c r="K36" s="29"/>
      <c r="L36" s="29"/>
      <c r="M36" s="30" t="s">
        <v>6</v>
      </c>
      <c r="N36" s="49"/>
      <c r="O36" s="50"/>
      <c r="P36" s="42" t="s">
        <v>23</v>
      </c>
      <c r="Q36" s="42"/>
      <c r="R36" s="42"/>
      <c r="S36" s="42"/>
      <c r="T36" s="43"/>
      <c r="U36" s="30"/>
      <c r="V36" s="30"/>
      <c r="W36" s="30"/>
      <c r="X36" s="37">
        <v>0</v>
      </c>
      <c r="Y36" s="37"/>
      <c r="Z36" s="37"/>
      <c r="AA36" s="37"/>
    </row>
    <row r="37" spans="3:27" ht="15" customHeight="1" x14ac:dyDescent="0.15">
      <c r="C37" s="3"/>
      <c r="D37" s="3"/>
      <c r="E37" s="30"/>
      <c r="F37" s="30"/>
      <c r="G37" s="30"/>
      <c r="H37" s="30"/>
      <c r="I37" s="30"/>
      <c r="J37" s="30"/>
      <c r="K37" s="29"/>
      <c r="L37" s="29"/>
      <c r="M37" s="30"/>
      <c r="N37" s="51"/>
      <c r="O37" s="52"/>
      <c r="P37" s="44" t="s">
        <v>24</v>
      </c>
      <c r="Q37" s="44"/>
      <c r="R37" s="44"/>
      <c r="S37" s="44"/>
      <c r="T37" s="45"/>
      <c r="U37" s="30"/>
      <c r="V37" s="30"/>
      <c r="W37" s="30"/>
      <c r="X37" s="37"/>
      <c r="Y37" s="37"/>
      <c r="Z37" s="37"/>
      <c r="AA37" s="37"/>
    </row>
    <row r="38" spans="3:27" ht="15" customHeight="1" x14ac:dyDescent="0.15">
      <c r="C38" s="3"/>
      <c r="D38" s="3"/>
      <c r="E38" s="30"/>
      <c r="F38" s="30"/>
      <c r="G38" s="30"/>
      <c r="H38" s="30"/>
      <c r="I38" s="30"/>
      <c r="J38" s="30"/>
      <c r="K38" s="29"/>
      <c r="L38" s="29"/>
      <c r="M38" s="30" t="s">
        <v>7</v>
      </c>
      <c r="N38" s="49"/>
      <c r="O38" s="50"/>
      <c r="P38" s="42" t="s">
        <v>25</v>
      </c>
      <c r="Q38" s="42"/>
      <c r="R38" s="42"/>
      <c r="S38" s="42"/>
      <c r="T38" s="43"/>
      <c r="U38" s="30"/>
      <c r="V38" s="30"/>
      <c r="W38" s="30"/>
      <c r="X38" s="37">
        <v>0</v>
      </c>
      <c r="Y38" s="37"/>
      <c r="Z38" s="37"/>
      <c r="AA38" s="37"/>
    </row>
    <row r="39" spans="3:27" ht="15" customHeight="1" x14ac:dyDescent="0.15">
      <c r="C39" s="3"/>
      <c r="D39" s="3"/>
      <c r="E39" s="30"/>
      <c r="F39" s="30"/>
      <c r="G39" s="30"/>
      <c r="H39" s="30"/>
      <c r="I39" s="30"/>
      <c r="J39" s="30"/>
      <c r="K39" s="29"/>
      <c r="L39" s="29"/>
      <c r="M39" s="30"/>
      <c r="N39" s="51"/>
      <c r="O39" s="52"/>
      <c r="P39" s="44"/>
      <c r="Q39" s="44"/>
      <c r="R39" s="44"/>
      <c r="S39" s="44"/>
      <c r="T39" s="45"/>
      <c r="U39" s="30"/>
      <c r="V39" s="30"/>
      <c r="W39" s="30"/>
      <c r="X39" s="37"/>
      <c r="Y39" s="37"/>
      <c r="Z39" s="37"/>
      <c r="AA39" s="37"/>
    </row>
    <row r="40" spans="3:27" ht="15" customHeight="1" x14ac:dyDescent="0.15">
      <c r="C40" s="3"/>
      <c r="D40" s="3"/>
      <c r="E40" s="3"/>
      <c r="F40" s="1"/>
    </row>
    <row r="41" spans="3:27" ht="15" customHeight="1" x14ac:dyDescent="0.15">
      <c r="C41" s="3"/>
      <c r="D41" s="3"/>
      <c r="F41" s="4"/>
      <c r="K41" s="3"/>
      <c r="L41" s="1"/>
      <c r="X41" s="31" t="s">
        <v>3</v>
      </c>
      <c r="Y41" s="31"/>
      <c r="Z41" s="31"/>
      <c r="AA41" s="31"/>
    </row>
    <row r="42" spans="3:27" ht="15" customHeight="1" x14ac:dyDescent="0.15">
      <c r="C42" s="3"/>
      <c r="D42" s="3"/>
      <c r="F42" s="4"/>
      <c r="K42" s="3"/>
      <c r="L42" s="1"/>
      <c r="U42" s="30" t="s">
        <v>0</v>
      </c>
      <c r="V42" s="30"/>
      <c r="W42" s="30"/>
      <c r="X42" s="30" t="s">
        <v>2</v>
      </c>
      <c r="Y42" s="30"/>
      <c r="Z42" s="30"/>
      <c r="AA42" s="30"/>
    </row>
    <row r="43" spans="3:27" ht="15" customHeight="1" x14ac:dyDescent="0.15">
      <c r="C43" s="3"/>
      <c r="D43" s="3"/>
      <c r="E43" s="29" t="s">
        <v>225</v>
      </c>
      <c r="F43" s="30"/>
      <c r="G43" s="30"/>
      <c r="H43" s="30"/>
      <c r="I43" s="30"/>
      <c r="J43" s="30"/>
      <c r="K43" s="46" t="s">
        <v>28</v>
      </c>
      <c r="L43" s="47"/>
      <c r="M43" s="47"/>
      <c r="N43" s="47"/>
      <c r="O43" s="47"/>
      <c r="P43" s="47"/>
      <c r="Q43" s="47"/>
      <c r="R43" s="47"/>
      <c r="S43" s="47"/>
      <c r="T43" s="48"/>
      <c r="U43" s="30" t="s">
        <v>29</v>
      </c>
      <c r="V43" s="30"/>
      <c r="W43" s="30"/>
      <c r="X43" s="36">
        <v>0</v>
      </c>
      <c r="Y43" s="36"/>
      <c r="Z43" s="36"/>
      <c r="AA43" s="36"/>
    </row>
    <row r="44" spans="3:27" ht="15" customHeight="1" x14ac:dyDescent="0.15">
      <c r="C44" s="3"/>
      <c r="D44" s="3"/>
      <c r="E44" s="30"/>
      <c r="F44" s="30"/>
      <c r="G44" s="30"/>
      <c r="H44" s="30"/>
      <c r="I44" s="30"/>
      <c r="J44" s="30"/>
      <c r="K44" s="29" t="s">
        <v>4</v>
      </c>
      <c r="L44" s="29"/>
      <c r="M44" s="5" t="s">
        <v>5</v>
      </c>
      <c r="N44" s="63" t="s">
        <v>30</v>
      </c>
      <c r="O44" s="63"/>
      <c r="P44" s="63"/>
      <c r="Q44" s="63"/>
      <c r="R44" s="63"/>
      <c r="S44" s="63"/>
      <c r="T44" s="63"/>
      <c r="U44" s="30" t="s">
        <v>8</v>
      </c>
      <c r="V44" s="30"/>
      <c r="W44" s="30"/>
      <c r="X44" s="37">
        <v>0</v>
      </c>
      <c r="Y44" s="37"/>
      <c r="Z44" s="37"/>
      <c r="AA44" s="37"/>
    </row>
    <row r="45" spans="3:27" ht="15" customHeight="1" x14ac:dyDescent="0.15">
      <c r="C45" s="3"/>
      <c r="D45" s="3"/>
      <c r="E45" s="30"/>
      <c r="F45" s="30"/>
      <c r="G45" s="30"/>
      <c r="H45" s="30"/>
      <c r="I45" s="30"/>
      <c r="J45" s="30"/>
      <c r="K45" s="29"/>
      <c r="L45" s="29"/>
      <c r="M45" s="5" t="s">
        <v>6</v>
      </c>
      <c r="N45" s="63" t="s">
        <v>31</v>
      </c>
      <c r="O45" s="63"/>
      <c r="P45" s="63"/>
      <c r="Q45" s="63"/>
      <c r="R45" s="63"/>
      <c r="S45" s="63"/>
      <c r="T45" s="63"/>
      <c r="U45" s="30"/>
      <c r="V45" s="30"/>
      <c r="W45" s="30"/>
      <c r="X45" s="37">
        <v>0</v>
      </c>
      <c r="Y45" s="37"/>
      <c r="Z45" s="37"/>
      <c r="AA45" s="37"/>
    </row>
    <row r="46" spans="3:27" ht="15" customHeight="1" x14ac:dyDescent="0.15">
      <c r="C46" s="3"/>
      <c r="D46" s="3"/>
      <c r="E46" s="3"/>
      <c r="F46" s="1"/>
    </row>
    <row r="47" spans="3:27" ht="15" customHeight="1" x14ac:dyDescent="0.15">
      <c r="F47" s="4"/>
      <c r="K47" s="3"/>
      <c r="L47" s="1"/>
      <c r="X47" s="31" t="s">
        <v>3</v>
      </c>
      <c r="Y47" s="31"/>
      <c r="Z47" s="31"/>
      <c r="AA47" s="31"/>
    </row>
    <row r="48" spans="3:27" ht="15" customHeight="1" x14ac:dyDescent="0.15">
      <c r="F48" s="4"/>
      <c r="K48" s="3"/>
      <c r="L48" s="1"/>
      <c r="U48" s="30" t="s">
        <v>0</v>
      </c>
      <c r="V48" s="30"/>
      <c r="W48" s="30"/>
      <c r="X48" s="30" t="s">
        <v>2</v>
      </c>
      <c r="Y48" s="30"/>
      <c r="Z48" s="30"/>
      <c r="AA48" s="30"/>
    </row>
    <row r="49" spans="3:27" ht="15" customHeight="1" x14ac:dyDescent="0.15">
      <c r="E49" s="29" t="s">
        <v>226</v>
      </c>
      <c r="F49" s="30"/>
      <c r="G49" s="30"/>
      <c r="H49" s="30"/>
      <c r="I49" s="30"/>
      <c r="J49" s="30"/>
      <c r="K49" s="32" t="s">
        <v>26</v>
      </c>
      <c r="L49" s="33"/>
      <c r="M49" s="33"/>
      <c r="N49" s="33"/>
      <c r="O49" s="33"/>
      <c r="P49" s="12"/>
      <c r="Q49" s="34" t="s">
        <v>27</v>
      </c>
      <c r="R49" s="34"/>
      <c r="S49" s="34"/>
      <c r="T49" s="35"/>
      <c r="U49" s="30" t="s">
        <v>1</v>
      </c>
      <c r="V49" s="30"/>
      <c r="W49" s="30"/>
      <c r="X49" s="36">
        <v>0</v>
      </c>
      <c r="Y49" s="36"/>
      <c r="Z49" s="36"/>
      <c r="AA49" s="36"/>
    </row>
    <row r="50" spans="3:27" ht="15" customHeight="1" x14ac:dyDescent="0.15">
      <c r="E50" s="30"/>
      <c r="F50" s="30"/>
      <c r="G50" s="30"/>
      <c r="H50" s="30"/>
      <c r="I50" s="30"/>
      <c r="J50" s="30"/>
      <c r="K50" s="29" t="s">
        <v>4</v>
      </c>
      <c r="L50" s="29"/>
      <c r="M50" s="30" t="s">
        <v>5</v>
      </c>
      <c r="N50" s="38"/>
      <c r="O50" s="39"/>
      <c r="P50" s="42" t="s">
        <v>25</v>
      </c>
      <c r="Q50" s="42"/>
      <c r="R50" s="42"/>
      <c r="S50" s="42"/>
      <c r="T50" s="43"/>
      <c r="U50" s="30" t="s">
        <v>8</v>
      </c>
      <c r="V50" s="30"/>
      <c r="W50" s="30"/>
      <c r="X50" s="37">
        <v>0</v>
      </c>
      <c r="Y50" s="37"/>
      <c r="Z50" s="37"/>
      <c r="AA50" s="37"/>
    </row>
    <row r="51" spans="3:27" ht="15" customHeight="1" x14ac:dyDescent="0.15">
      <c r="E51" s="30"/>
      <c r="F51" s="30"/>
      <c r="G51" s="30"/>
      <c r="H51" s="30"/>
      <c r="I51" s="30"/>
      <c r="J51" s="30"/>
      <c r="K51" s="29"/>
      <c r="L51" s="29"/>
      <c r="M51" s="30"/>
      <c r="N51" s="40"/>
      <c r="O51" s="41"/>
      <c r="P51" s="44"/>
      <c r="Q51" s="44"/>
      <c r="R51" s="44"/>
      <c r="S51" s="44"/>
      <c r="T51" s="45"/>
      <c r="U51" s="30"/>
      <c r="V51" s="30"/>
      <c r="W51" s="30"/>
      <c r="X51" s="37"/>
      <c r="Y51" s="37"/>
      <c r="Z51" s="37"/>
      <c r="AA51" s="37"/>
    </row>
    <row r="53" spans="3:27" ht="15" customHeight="1" x14ac:dyDescent="0.15">
      <c r="C53" s="3"/>
      <c r="E53" s="3"/>
      <c r="F53" s="1"/>
    </row>
    <row r="98" spans="3:3" ht="15" customHeight="1" x14ac:dyDescent="0.15">
      <c r="C98" s="3"/>
    </row>
    <row r="100" spans="3:3" ht="15" customHeight="1" x14ac:dyDescent="0.15">
      <c r="C100" s="3"/>
    </row>
    <row r="101" spans="3:3" ht="15" customHeight="1" x14ac:dyDescent="0.15">
      <c r="C101" s="3"/>
    </row>
    <row r="102" spans="3:3" ht="15" customHeight="1" x14ac:dyDescent="0.15">
      <c r="C102" s="3"/>
    </row>
  </sheetData>
  <mergeCells count="77">
    <mergeCell ref="X38:AA39"/>
    <mergeCell ref="X31:AA31"/>
    <mergeCell ref="U32:W32"/>
    <mergeCell ref="X32:AA32"/>
    <mergeCell ref="U33:W33"/>
    <mergeCell ref="X33:AA33"/>
    <mergeCell ref="U34:W39"/>
    <mergeCell ref="X34:AA35"/>
    <mergeCell ref="X36:AA37"/>
    <mergeCell ref="U44:W45"/>
    <mergeCell ref="X44:AA44"/>
    <mergeCell ref="X45:AA45"/>
    <mergeCell ref="K43:T43"/>
    <mergeCell ref="N44:T44"/>
    <mergeCell ref="N45:T45"/>
    <mergeCell ref="X41:AA41"/>
    <mergeCell ref="U42:W42"/>
    <mergeCell ref="X42:AA42"/>
    <mergeCell ref="U43:W43"/>
    <mergeCell ref="X43:AA43"/>
    <mergeCell ref="X21:AA21"/>
    <mergeCell ref="U22:W22"/>
    <mergeCell ref="X22:AA22"/>
    <mergeCell ref="U23:W23"/>
    <mergeCell ref="X23:AA23"/>
    <mergeCell ref="N36:O36"/>
    <mergeCell ref="P36:T36"/>
    <mergeCell ref="K34:L39"/>
    <mergeCell ref="M34:M35"/>
    <mergeCell ref="N38:O39"/>
    <mergeCell ref="P38:T39"/>
    <mergeCell ref="M38:M39"/>
    <mergeCell ref="N37:O37"/>
    <mergeCell ref="N34:O35"/>
    <mergeCell ref="P34:Q35"/>
    <mergeCell ref="R34:T35"/>
    <mergeCell ref="P37:T37"/>
    <mergeCell ref="M36:M37"/>
    <mergeCell ref="U24:W29"/>
    <mergeCell ref="M26:M27"/>
    <mergeCell ref="N27:O27"/>
    <mergeCell ref="N28:O29"/>
    <mergeCell ref="P28:T29"/>
    <mergeCell ref="P27:T27"/>
    <mergeCell ref="M28:M29"/>
    <mergeCell ref="E23:J29"/>
    <mergeCell ref="X24:AA25"/>
    <mergeCell ref="X26:AA27"/>
    <mergeCell ref="X28:AA29"/>
    <mergeCell ref="K33:T33"/>
    <mergeCell ref="E33:J39"/>
    <mergeCell ref="P24:T24"/>
    <mergeCell ref="P25:T25"/>
    <mergeCell ref="P26:T26"/>
    <mergeCell ref="N24:O24"/>
    <mergeCell ref="N25:O25"/>
    <mergeCell ref="N26:O26"/>
    <mergeCell ref="K23:O23"/>
    <mergeCell ref="Q23:T23"/>
    <mergeCell ref="K24:L29"/>
    <mergeCell ref="M24:M25"/>
    <mergeCell ref="E43:J45"/>
    <mergeCell ref="E49:J51"/>
    <mergeCell ref="X47:AA47"/>
    <mergeCell ref="U48:W48"/>
    <mergeCell ref="X48:AA48"/>
    <mergeCell ref="K49:O49"/>
    <mergeCell ref="Q49:T49"/>
    <mergeCell ref="U49:W49"/>
    <mergeCell ref="X49:AA49"/>
    <mergeCell ref="X50:AA51"/>
    <mergeCell ref="K50:L51"/>
    <mergeCell ref="M50:M51"/>
    <mergeCell ref="N50:O51"/>
    <mergeCell ref="P50:T51"/>
    <mergeCell ref="U50:W51"/>
    <mergeCell ref="K44:L45"/>
  </mergeCells>
  <phoneticPr fontId="1"/>
  <printOptions horizontalCentered="1"/>
  <pageMargins left="0.39370078740157483" right="0.39370078740157483" top="0.59055118110236227" bottom="0.39370078740157483" header="0.31496062992125984" footer="0.31496062992125984"/>
  <pageSetup paperSize="9" orientation="portrait" r:id="rId1"/>
  <headerFooter>
    <oddHeader>&amp;R&amp;"ＭＳ 明朝,標準"&amp;14＜入札付属書①＞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AF52"/>
  <sheetViews>
    <sheetView view="pageBreakPreview" zoomScaleNormal="100" zoomScaleSheetLayoutView="100" workbookViewId="0">
      <selection activeCell="D5" sqref="D5"/>
    </sheetView>
  </sheetViews>
  <sheetFormatPr defaultColWidth="2.69921875" defaultRowHeight="15" customHeight="1" x14ac:dyDescent="0.15"/>
  <cols>
    <col min="1" max="5" width="2.69921875" style="4"/>
    <col min="6" max="6" width="2.69921875" style="2"/>
    <col min="7" max="7" width="2.69921875" style="4"/>
    <col min="8" max="8" width="2.69921875" style="4" customWidth="1"/>
    <col min="9" max="16384" width="2.69921875" style="4"/>
  </cols>
  <sheetData>
    <row r="1" spans="3:32" ht="15" customHeight="1" x14ac:dyDescent="0.15">
      <c r="C1" s="3"/>
      <c r="S1" s="8"/>
    </row>
    <row r="2" spans="3:32" ht="30" customHeight="1" x14ac:dyDescent="0.15">
      <c r="C2" s="3"/>
      <c r="D2" s="64" t="s">
        <v>233</v>
      </c>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3:32" ht="15" customHeight="1" x14ac:dyDescent="0.15">
      <c r="C3" s="3"/>
      <c r="D3" s="3"/>
      <c r="E3" s="3"/>
      <c r="F3" s="1"/>
    </row>
    <row r="4" spans="3:32" ht="15" customHeight="1" x14ac:dyDescent="0.15">
      <c r="C4" s="3"/>
      <c r="D4" s="3" t="s">
        <v>281</v>
      </c>
      <c r="E4" s="3"/>
      <c r="F4" s="1"/>
    </row>
    <row r="5" spans="3:32" ht="15" customHeight="1" x14ac:dyDescent="0.15">
      <c r="C5" s="3"/>
      <c r="D5" s="3"/>
      <c r="E5" s="3"/>
      <c r="F5" s="1"/>
    </row>
    <row r="6" spans="3:32" ht="15" customHeight="1" x14ac:dyDescent="0.15">
      <c r="C6" s="3"/>
      <c r="D6" s="3"/>
      <c r="E6" s="3"/>
      <c r="F6" s="1"/>
    </row>
    <row r="7" spans="3:32" ht="15" customHeight="1" x14ac:dyDescent="0.15">
      <c r="C7" s="3"/>
      <c r="D7" s="3" t="s">
        <v>228</v>
      </c>
      <c r="E7" s="3"/>
      <c r="F7" s="1"/>
    </row>
    <row r="8" spans="3:32" ht="15" customHeight="1" x14ac:dyDescent="0.15">
      <c r="C8" s="3"/>
      <c r="D8" s="3" t="s">
        <v>265</v>
      </c>
      <c r="E8" s="3"/>
      <c r="F8" s="1"/>
    </row>
    <row r="9" spans="3:32" ht="15" customHeight="1" x14ac:dyDescent="0.15">
      <c r="C9" s="3"/>
      <c r="D9" s="3" t="s">
        <v>266</v>
      </c>
      <c r="E9" s="3"/>
      <c r="F9" s="1"/>
    </row>
    <row r="10" spans="3:32" ht="15" customHeight="1" x14ac:dyDescent="0.15">
      <c r="C10" s="3"/>
      <c r="D10" s="3" t="s">
        <v>261</v>
      </c>
      <c r="E10" s="3"/>
      <c r="F10" s="1"/>
    </row>
    <row r="11" spans="3:32" ht="15" customHeight="1" x14ac:dyDescent="0.15">
      <c r="C11" s="3"/>
      <c r="D11" s="3" t="s">
        <v>262</v>
      </c>
      <c r="E11" s="3"/>
      <c r="F11" s="1"/>
    </row>
    <row r="12" spans="3:32" ht="15" customHeight="1" x14ac:dyDescent="0.15">
      <c r="C12" s="3"/>
      <c r="D12" s="3"/>
      <c r="E12" s="3"/>
      <c r="F12" s="1"/>
    </row>
    <row r="13" spans="3:32" ht="15" customHeight="1" x14ac:dyDescent="0.15">
      <c r="C13" s="3"/>
      <c r="D13" s="3"/>
      <c r="E13" s="3"/>
      <c r="F13" s="1"/>
    </row>
    <row r="14" spans="3:32" ht="20.100000000000001" customHeight="1" x14ac:dyDescent="0.15">
      <c r="C14" s="3"/>
      <c r="D14" s="3"/>
      <c r="E14" s="3"/>
      <c r="F14" s="1"/>
      <c r="G14" s="63" t="s">
        <v>263</v>
      </c>
      <c r="H14" s="63"/>
      <c r="I14" s="63"/>
      <c r="J14" s="63"/>
      <c r="K14" s="63"/>
      <c r="L14" s="63"/>
      <c r="M14" s="63"/>
      <c r="N14" s="63"/>
      <c r="O14" s="63"/>
      <c r="P14" s="63"/>
      <c r="Q14" s="63"/>
      <c r="R14" s="63"/>
      <c r="S14" s="63"/>
      <c r="T14" s="63"/>
      <c r="U14" s="74" t="s">
        <v>264</v>
      </c>
      <c r="V14" s="74"/>
      <c r="W14" s="74"/>
      <c r="X14" s="74"/>
      <c r="Y14" s="74"/>
      <c r="Z14" s="74"/>
    </row>
    <row r="15" spans="3:32" ht="20.100000000000001" customHeight="1" x14ac:dyDescent="0.15">
      <c r="C15" s="3"/>
      <c r="D15" s="3"/>
      <c r="F15" s="4"/>
      <c r="G15" s="65" t="s">
        <v>237</v>
      </c>
      <c r="H15" s="65"/>
      <c r="I15" s="65"/>
      <c r="J15" s="65"/>
      <c r="K15" s="65"/>
      <c r="L15" s="65"/>
      <c r="M15" s="65"/>
      <c r="N15" s="65"/>
      <c r="O15" s="65"/>
      <c r="P15" s="65"/>
      <c r="Q15" s="65"/>
      <c r="R15" s="65"/>
      <c r="S15" s="65"/>
      <c r="T15" s="65"/>
      <c r="U15" s="66">
        <f>SUM(従量電灯Ａ!K18:K1001)</f>
        <v>0</v>
      </c>
      <c r="V15" s="67"/>
      <c r="W15" s="67"/>
      <c r="X15" s="67"/>
      <c r="Y15" s="67"/>
      <c r="Z15" s="68"/>
    </row>
    <row r="16" spans="3:32" ht="20.100000000000001" customHeight="1" x14ac:dyDescent="0.15">
      <c r="C16" s="3"/>
      <c r="D16" s="3"/>
      <c r="G16" s="65" t="s">
        <v>238</v>
      </c>
      <c r="H16" s="65"/>
      <c r="I16" s="65"/>
      <c r="J16" s="65"/>
      <c r="K16" s="65"/>
      <c r="L16" s="65"/>
      <c r="M16" s="65"/>
      <c r="N16" s="65"/>
      <c r="O16" s="65"/>
      <c r="P16" s="65"/>
      <c r="Q16" s="65"/>
      <c r="R16" s="65"/>
      <c r="S16" s="65"/>
      <c r="T16" s="65"/>
      <c r="U16" s="73">
        <f>SUM(従量電灯Ｂ!L19:L666)</f>
        <v>0</v>
      </c>
      <c r="V16" s="73"/>
      <c r="W16" s="73"/>
      <c r="X16" s="73"/>
      <c r="Y16" s="73"/>
      <c r="Z16" s="73"/>
    </row>
    <row r="17" spans="3:26" ht="20.100000000000001" customHeight="1" x14ac:dyDescent="0.15">
      <c r="C17" s="3"/>
      <c r="D17" s="3"/>
      <c r="F17" s="4"/>
      <c r="G17" s="65" t="s">
        <v>239</v>
      </c>
      <c r="H17" s="65"/>
      <c r="I17" s="65"/>
      <c r="J17" s="65"/>
      <c r="K17" s="65"/>
      <c r="L17" s="65"/>
      <c r="M17" s="65"/>
      <c r="N17" s="65"/>
      <c r="O17" s="65"/>
      <c r="P17" s="65"/>
      <c r="Q17" s="65"/>
      <c r="R17" s="65"/>
      <c r="S17" s="65"/>
      <c r="T17" s="65"/>
      <c r="U17" s="73">
        <f>SUM(低圧電力!K19:K1290)</f>
        <v>0</v>
      </c>
      <c r="V17" s="73"/>
      <c r="W17" s="73"/>
      <c r="X17" s="73"/>
      <c r="Y17" s="73"/>
      <c r="Z17" s="73"/>
    </row>
    <row r="18" spans="3:26" ht="20.100000000000001" customHeight="1" x14ac:dyDescent="0.15">
      <c r="C18" s="3"/>
      <c r="D18" s="3"/>
      <c r="G18" s="65" t="s">
        <v>240</v>
      </c>
      <c r="H18" s="65"/>
      <c r="I18" s="65"/>
      <c r="J18" s="65"/>
      <c r="K18" s="65"/>
      <c r="L18" s="65"/>
      <c r="M18" s="65"/>
      <c r="N18" s="65"/>
      <c r="O18" s="65"/>
      <c r="P18" s="65"/>
      <c r="Q18" s="65"/>
      <c r="R18" s="65"/>
      <c r="S18" s="65"/>
      <c r="T18" s="65"/>
      <c r="U18" s="73">
        <f>SUM(公衆街路灯Ｂ!I18:I41)</f>
        <v>0</v>
      </c>
      <c r="V18" s="73"/>
      <c r="W18" s="73"/>
      <c r="X18" s="73"/>
      <c r="Y18" s="73"/>
      <c r="Z18" s="73"/>
    </row>
    <row r="19" spans="3:26" ht="20.100000000000001" customHeight="1" x14ac:dyDescent="0.15">
      <c r="C19" s="3"/>
      <c r="D19" s="3"/>
      <c r="G19" s="63" t="s">
        <v>221</v>
      </c>
      <c r="H19" s="63"/>
      <c r="I19" s="63"/>
      <c r="J19" s="63"/>
      <c r="K19" s="63"/>
      <c r="L19" s="63"/>
      <c r="M19" s="63"/>
      <c r="N19" s="63"/>
      <c r="O19" s="63"/>
      <c r="P19" s="63"/>
      <c r="Q19" s="63"/>
      <c r="R19" s="63"/>
      <c r="S19" s="63"/>
      <c r="T19" s="63"/>
      <c r="U19" s="73">
        <f>SUM(U15:Z18)</f>
        <v>0</v>
      </c>
      <c r="V19" s="73"/>
      <c r="W19" s="73"/>
      <c r="X19" s="73"/>
      <c r="Y19" s="73"/>
      <c r="Z19" s="73"/>
    </row>
    <row r="20" spans="3:26" ht="15" customHeight="1" thickBot="1" x14ac:dyDescent="0.2">
      <c r="C20" s="3"/>
      <c r="D20" s="3"/>
      <c r="G20" s="3"/>
      <c r="H20" s="1"/>
    </row>
    <row r="21" spans="3:26" ht="20.100000000000001" customHeight="1" thickTop="1" thickBot="1" x14ac:dyDescent="0.2">
      <c r="C21" s="3"/>
      <c r="D21" s="3"/>
      <c r="G21" s="71" t="s">
        <v>222</v>
      </c>
      <c r="H21" s="72"/>
      <c r="I21" s="72"/>
      <c r="J21" s="72"/>
      <c r="K21" s="72"/>
      <c r="L21" s="72"/>
      <c r="M21" s="72"/>
      <c r="N21" s="72"/>
      <c r="O21" s="72"/>
      <c r="P21" s="72"/>
      <c r="Q21" s="72"/>
      <c r="R21" s="72"/>
      <c r="S21" s="72"/>
      <c r="T21" s="72"/>
      <c r="U21" s="69">
        <f>ROUNDDOWN(U19*100/110,0)</f>
        <v>0</v>
      </c>
      <c r="V21" s="69"/>
      <c r="W21" s="69"/>
      <c r="X21" s="69"/>
      <c r="Y21" s="69"/>
      <c r="Z21" s="70"/>
    </row>
    <row r="22" spans="3:26" ht="15" customHeight="1" thickTop="1" x14ac:dyDescent="0.15">
      <c r="C22" s="3"/>
      <c r="D22" s="3"/>
      <c r="E22" s="3"/>
      <c r="F22" s="1"/>
    </row>
    <row r="23" spans="3:26" ht="15" customHeight="1" x14ac:dyDescent="0.15">
      <c r="C23" s="3"/>
      <c r="D23" s="3"/>
      <c r="E23" s="3"/>
      <c r="F23" s="1"/>
    </row>
    <row r="48" spans="3:3" ht="15" customHeight="1" x14ac:dyDescent="0.15">
      <c r="C48" s="3"/>
    </row>
    <row r="50" spans="3:3" ht="15" customHeight="1" x14ac:dyDescent="0.15">
      <c r="C50" s="3"/>
    </row>
    <row r="51" spans="3:3" ht="15" customHeight="1" x14ac:dyDescent="0.15">
      <c r="C51" s="3"/>
    </row>
    <row r="52" spans="3:3" ht="15" customHeight="1" x14ac:dyDescent="0.15">
      <c r="C52" s="3"/>
    </row>
  </sheetData>
  <mergeCells count="15">
    <mergeCell ref="D2:AF2"/>
    <mergeCell ref="G15:T15"/>
    <mergeCell ref="U15:Z15"/>
    <mergeCell ref="U21:Z21"/>
    <mergeCell ref="G21:T21"/>
    <mergeCell ref="G19:T19"/>
    <mergeCell ref="G18:T18"/>
    <mergeCell ref="U16:Z16"/>
    <mergeCell ref="U18:Z18"/>
    <mergeCell ref="U19:Z19"/>
    <mergeCell ref="G16:T16"/>
    <mergeCell ref="G17:T17"/>
    <mergeCell ref="U17:Z17"/>
    <mergeCell ref="G14:T14"/>
    <mergeCell ref="U14:Z14"/>
  </mergeCells>
  <phoneticPr fontId="1"/>
  <printOptions horizontalCentered="1"/>
  <pageMargins left="0.39370078740157483" right="0.39370078740157483" top="0.59055118110236227" bottom="0.59055118110236227" header="0.31496062992125984" footer="0.19685039370078741"/>
  <pageSetup paperSize="9" orientation="portrait" r:id="rId1"/>
  <headerFooter>
    <oddHeader>&amp;R&amp;"ＭＳ 明朝,標準"&amp;14＜入札付属書②＞</oddHeader>
    <oddFooter>&amp;R&amp;"ＭＳ 明朝,標準"入札金額内訳書（予定電気料金一覧【総括表】）-&amp;P/&amp;N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1"/>
  <sheetViews>
    <sheetView view="pageBreakPreview" zoomScaleNormal="100" zoomScaleSheetLayoutView="100" workbookViewId="0">
      <selection activeCell="B6" sqref="B6"/>
    </sheetView>
  </sheetViews>
  <sheetFormatPr defaultColWidth="8.796875" defaultRowHeight="12.95" customHeight="1" x14ac:dyDescent="0.15"/>
  <cols>
    <col min="1" max="2" width="3.69921875" style="14" customWidth="1"/>
    <col min="3" max="3" width="13.19921875" style="15" customWidth="1"/>
    <col min="4" max="4" width="5.69921875" style="16" customWidth="1"/>
    <col min="5" max="5" width="4.19921875" style="16" customWidth="1"/>
    <col min="6" max="6" width="6.19921875" style="15" customWidth="1"/>
    <col min="7" max="10" width="6.69921875" style="15" customWidth="1"/>
    <col min="11" max="11" width="8.69921875" style="15" customWidth="1"/>
    <col min="12" max="16384" width="8.796875" style="15"/>
  </cols>
  <sheetData>
    <row r="1" spans="1:11" ht="15" customHeight="1" x14ac:dyDescent="0.15"/>
    <row r="2" spans="1:11" ht="15" customHeight="1" x14ac:dyDescent="0.15"/>
    <row r="3" spans="1:11" ht="30" customHeight="1" x14ac:dyDescent="0.15">
      <c r="B3" s="11" t="s">
        <v>236</v>
      </c>
    </row>
    <row r="4" spans="1:11" s="3" customFormat="1" ht="15" customHeight="1" x14ac:dyDescent="0.15">
      <c r="A4" s="13"/>
      <c r="B4" s="10"/>
      <c r="D4" s="9"/>
      <c r="E4" s="9"/>
    </row>
    <row r="5" spans="1:11" s="3" customFormat="1" ht="15" customHeight="1" x14ac:dyDescent="0.15">
      <c r="A5" s="13"/>
      <c r="B5" s="3" t="s">
        <v>281</v>
      </c>
      <c r="D5" s="9"/>
      <c r="E5" s="9"/>
    </row>
    <row r="6" spans="1:11" s="3" customFormat="1" ht="15" customHeight="1" x14ac:dyDescent="0.15">
      <c r="A6" s="13"/>
      <c r="B6" s="10"/>
      <c r="D6" s="9"/>
      <c r="E6" s="9"/>
    </row>
    <row r="7" spans="1:11" s="3" customFormat="1" ht="15" customHeight="1" x14ac:dyDescent="0.15">
      <c r="A7" s="13"/>
      <c r="B7" s="3" t="s">
        <v>228</v>
      </c>
      <c r="D7" s="9"/>
      <c r="E7" s="9"/>
    </row>
    <row r="8" spans="1:11" s="3" customFormat="1" ht="15" customHeight="1" x14ac:dyDescent="0.15">
      <c r="A8" s="13"/>
      <c r="B8" s="3" t="s">
        <v>267</v>
      </c>
      <c r="D8" s="9"/>
      <c r="E8" s="9"/>
    </row>
    <row r="9" spans="1:11" s="3" customFormat="1" ht="15" customHeight="1" x14ac:dyDescent="0.15">
      <c r="A9" s="13"/>
      <c r="B9" s="3" t="s">
        <v>268</v>
      </c>
      <c r="D9" s="9"/>
      <c r="E9" s="9"/>
    </row>
    <row r="10" spans="1:11" s="3" customFormat="1" ht="15" customHeight="1" x14ac:dyDescent="0.15">
      <c r="A10" s="13"/>
      <c r="B10" s="3" t="s">
        <v>274</v>
      </c>
      <c r="D10" s="9"/>
      <c r="E10" s="9"/>
    </row>
    <row r="11" spans="1:11" s="3" customFormat="1" ht="15" customHeight="1" x14ac:dyDescent="0.15">
      <c r="A11" s="13"/>
      <c r="B11" s="3" t="s">
        <v>247</v>
      </c>
      <c r="D11" s="9"/>
      <c r="E11" s="9"/>
    </row>
    <row r="12" spans="1:11" s="3" customFormat="1" ht="15" customHeight="1" x14ac:dyDescent="0.15">
      <c r="A12" s="13"/>
      <c r="B12" s="3" t="s">
        <v>275</v>
      </c>
      <c r="D12" s="9"/>
      <c r="E12" s="9"/>
    </row>
    <row r="13" spans="1:11" s="3" customFormat="1" ht="15" customHeight="1" x14ac:dyDescent="0.15">
      <c r="A13" s="13"/>
      <c r="B13" s="10"/>
      <c r="D13" s="9"/>
      <c r="E13" s="9"/>
    </row>
    <row r="14" spans="1:11" s="3" customFormat="1" ht="15" customHeight="1" x14ac:dyDescent="0.15">
      <c r="A14" s="13"/>
      <c r="B14" s="10" t="s">
        <v>241</v>
      </c>
      <c r="D14" s="9"/>
      <c r="E14" s="9"/>
    </row>
    <row r="15" spans="1:11" s="3" customFormat="1" ht="15" customHeight="1" x14ac:dyDescent="0.15">
      <c r="A15" s="13"/>
      <c r="B15" s="13"/>
      <c r="D15" s="9"/>
      <c r="E15" s="9"/>
    </row>
    <row r="16" spans="1:11" ht="20.100000000000001" customHeight="1" x14ac:dyDescent="0.15">
      <c r="A16" s="75"/>
      <c r="B16" s="79" t="s">
        <v>39</v>
      </c>
      <c r="C16" s="78" t="s">
        <v>33</v>
      </c>
      <c r="D16" s="78" t="s">
        <v>34</v>
      </c>
      <c r="E16" s="78" t="s">
        <v>35</v>
      </c>
      <c r="F16" s="77" t="s">
        <v>253</v>
      </c>
      <c r="G16" s="77" t="s">
        <v>252</v>
      </c>
      <c r="H16" s="78" t="s">
        <v>255</v>
      </c>
      <c r="I16" s="78"/>
      <c r="J16" s="78"/>
      <c r="K16" s="77" t="s">
        <v>235</v>
      </c>
    </row>
    <row r="17" spans="1:11" ht="20.100000000000001" customHeight="1" x14ac:dyDescent="0.15">
      <c r="A17" s="76"/>
      <c r="B17" s="80"/>
      <c r="C17" s="78"/>
      <c r="D17" s="78"/>
      <c r="E17" s="78"/>
      <c r="F17" s="77"/>
      <c r="G17" s="78"/>
      <c r="H17" s="17" t="s">
        <v>36</v>
      </c>
      <c r="I17" s="17" t="s">
        <v>37</v>
      </c>
      <c r="J17" s="17" t="s">
        <v>38</v>
      </c>
      <c r="K17" s="78"/>
    </row>
    <row r="18" spans="1:11" ht="12.95" customHeight="1" x14ac:dyDescent="0.15">
      <c r="B18" s="18" t="s">
        <v>9</v>
      </c>
      <c r="C18" s="19" t="s">
        <v>10</v>
      </c>
      <c r="D18" s="20" t="s">
        <v>278</v>
      </c>
      <c r="E18" s="20" t="s">
        <v>11</v>
      </c>
      <c r="F18" s="21">
        <v>103</v>
      </c>
      <c r="G18" s="22">
        <f>単価一覧!$X$23</f>
        <v>0</v>
      </c>
      <c r="H18" s="22">
        <f>IF(F18&gt;単価一覧!$N$25,(単価一覧!$N$25-単価一覧!$N$24)*単価一覧!$X$24,IF(F18&gt;単価一覧!$N$24,(F18-単価一覧!$N$24)*単価一覧!$X$24,0))</f>
        <v>0</v>
      </c>
      <c r="I18" s="22">
        <f>IF(F18&gt;単価一覧!$N$27,(単価一覧!$N$27-単価一覧!$N$26)*単価一覧!$X$26,IF(F18&gt;単価一覧!$N$26,(F18-単価一覧!$N$26)*単価一覧!$X$26,0))</f>
        <v>0</v>
      </c>
      <c r="J18" s="22">
        <f>IF(F18&gt;=単価一覧!$N$28,(F18-単価一覧!$N$28)*単価一覧!$X$28,0)</f>
        <v>0</v>
      </c>
      <c r="K18" s="23">
        <f>ROUNDDOWN(G18+H18+I18+J18,0)</f>
        <v>0</v>
      </c>
    </row>
    <row r="19" spans="1:11" ht="12.95" customHeight="1" x14ac:dyDescent="0.15">
      <c r="B19" s="18" t="s">
        <v>9</v>
      </c>
      <c r="C19" s="19" t="s">
        <v>10</v>
      </c>
      <c r="D19" s="20" t="s">
        <v>278</v>
      </c>
      <c r="E19" s="20" t="s">
        <v>12</v>
      </c>
      <c r="F19" s="21">
        <v>101</v>
      </c>
      <c r="G19" s="22">
        <f>単価一覧!$X$23</f>
        <v>0</v>
      </c>
      <c r="H19" s="22">
        <f>IF(F19&gt;単価一覧!$N$25,(単価一覧!$N$25-単価一覧!$N$24)*単価一覧!$X$24,IF(F19&gt;単価一覧!$N$24,(F19-単価一覧!$N$24)*単価一覧!$X$24,0))</f>
        <v>0</v>
      </c>
      <c r="I19" s="22">
        <f>IF(F19&gt;単価一覧!$N$27,(単価一覧!$N$27-単価一覧!$N$26)*単価一覧!$X$26,IF(F19&gt;単価一覧!$N$26,(F19-単価一覧!$N$26)*単価一覧!$X$26,0))</f>
        <v>0</v>
      </c>
      <c r="J19" s="22">
        <f>IF(F19&gt;=単価一覧!$N$28,(F19-単価一覧!$N$28)*単価一覧!$X$28,0)</f>
        <v>0</v>
      </c>
      <c r="K19" s="23">
        <f t="shared" ref="K19:K29" si="0">ROUNDDOWN(G19+H19+I19+J19,0)</f>
        <v>0</v>
      </c>
    </row>
    <row r="20" spans="1:11" ht="12.95" customHeight="1" x14ac:dyDescent="0.15">
      <c r="B20" s="18" t="s">
        <v>9</v>
      </c>
      <c r="C20" s="19" t="s">
        <v>10</v>
      </c>
      <c r="D20" s="20" t="s">
        <v>278</v>
      </c>
      <c r="E20" s="20" t="s">
        <v>13</v>
      </c>
      <c r="F20" s="21">
        <v>82</v>
      </c>
      <c r="G20" s="22">
        <f>単価一覧!$X$23</f>
        <v>0</v>
      </c>
      <c r="H20" s="22">
        <f>IF(F20&gt;単価一覧!$N$25,(単価一覧!$N$25-単価一覧!$N$24)*単価一覧!$X$24,IF(F20&gt;単価一覧!$N$24,(F20-単価一覧!$N$24)*単価一覧!$X$24,0))</f>
        <v>0</v>
      </c>
      <c r="I20" s="22">
        <f>IF(F20&gt;単価一覧!$N$27,(単価一覧!$N$27-単価一覧!$N$26)*単価一覧!$X$26,IF(F20&gt;単価一覧!$N$26,(F20-単価一覧!$N$26)*単価一覧!$X$26,0))</f>
        <v>0</v>
      </c>
      <c r="J20" s="22">
        <f>IF(F20&gt;=単価一覧!$N$28,(F20-単価一覧!$N$28)*単価一覧!$X$28,0)</f>
        <v>0</v>
      </c>
      <c r="K20" s="23">
        <f t="shared" si="0"/>
        <v>0</v>
      </c>
    </row>
    <row r="21" spans="1:11" ht="12.95" customHeight="1" x14ac:dyDescent="0.15">
      <c r="B21" s="18" t="s">
        <v>9</v>
      </c>
      <c r="C21" s="19" t="s">
        <v>10</v>
      </c>
      <c r="D21" s="20" t="s">
        <v>278</v>
      </c>
      <c r="E21" s="20" t="s">
        <v>14</v>
      </c>
      <c r="F21" s="24">
        <v>87</v>
      </c>
      <c r="G21" s="22">
        <f>単価一覧!$X$23</f>
        <v>0</v>
      </c>
      <c r="H21" s="22">
        <f>IF(F21&gt;単価一覧!$N$25,(単価一覧!$N$25-単価一覧!$N$24)*単価一覧!$X$24,IF(F21&gt;単価一覧!$N$24,(F21-単価一覧!$N$24)*単価一覧!$X$24,0))</f>
        <v>0</v>
      </c>
      <c r="I21" s="22">
        <f>IF(F21&gt;単価一覧!$N$27,(単価一覧!$N$27-単価一覧!$N$26)*単価一覧!$X$26,IF(F21&gt;単価一覧!$N$26,(F21-単価一覧!$N$26)*単価一覧!$X$26,0))</f>
        <v>0</v>
      </c>
      <c r="J21" s="22">
        <f>IF(F21&gt;=単価一覧!$N$28,(F21-単価一覧!$N$28)*単価一覧!$X$28,0)</f>
        <v>0</v>
      </c>
      <c r="K21" s="23">
        <f t="shared" si="0"/>
        <v>0</v>
      </c>
    </row>
    <row r="22" spans="1:11" ht="12.95" customHeight="1" x14ac:dyDescent="0.15">
      <c r="B22" s="18" t="s">
        <v>9</v>
      </c>
      <c r="C22" s="19" t="s">
        <v>10</v>
      </c>
      <c r="D22" s="20" t="s">
        <v>278</v>
      </c>
      <c r="E22" s="20" t="s">
        <v>15</v>
      </c>
      <c r="F22" s="24">
        <v>87</v>
      </c>
      <c r="G22" s="22">
        <f>単価一覧!$X$23</f>
        <v>0</v>
      </c>
      <c r="H22" s="22">
        <f>IF(F22&gt;単価一覧!$N$25,(単価一覧!$N$25-単価一覧!$N$24)*単価一覧!$X$24,IF(F22&gt;単価一覧!$N$24,(F22-単価一覧!$N$24)*単価一覧!$X$24,0))</f>
        <v>0</v>
      </c>
      <c r="I22" s="22">
        <f>IF(F22&gt;単価一覧!$N$27,(単価一覧!$N$27-単価一覧!$N$26)*単価一覧!$X$26,IF(F22&gt;単価一覧!$N$26,(F22-単価一覧!$N$26)*単価一覧!$X$26,0))</f>
        <v>0</v>
      </c>
      <c r="J22" s="22">
        <f>IF(F22&gt;=単価一覧!$N$28,(F22-単価一覧!$N$28)*単価一覧!$X$28,0)</f>
        <v>0</v>
      </c>
      <c r="K22" s="23">
        <f t="shared" si="0"/>
        <v>0</v>
      </c>
    </row>
    <row r="23" spans="1:11" ht="12.95" customHeight="1" x14ac:dyDescent="0.15">
      <c r="B23" s="18" t="s">
        <v>9</v>
      </c>
      <c r="C23" s="19" t="s">
        <v>10</v>
      </c>
      <c r="D23" s="20" t="s">
        <v>278</v>
      </c>
      <c r="E23" s="20" t="s">
        <v>16</v>
      </c>
      <c r="F23" s="24">
        <v>99</v>
      </c>
      <c r="G23" s="22">
        <f>単価一覧!$X$23</f>
        <v>0</v>
      </c>
      <c r="H23" s="22">
        <f>IF(F23&gt;単価一覧!$N$25,(単価一覧!$N$25-単価一覧!$N$24)*単価一覧!$X$24,IF(F23&gt;単価一覧!$N$24,(F23-単価一覧!$N$24)*単価一覧!$X$24,0))</f>
        <v>0</v>
      </c>
      <c r="I23" s="22">
        <f>IF(F23&gt;単価一覧!$N$27,(単価一覧!$N$27-単価一覧!$N$26)*単価一覧!$X$26,IF(F23&gt;単価一覧!$N$26,(F23-単価一覧!$N$26)*単価一覧!$X$26,0))</f>
        <v>0</v>
      </c>
      <c r="J23" s="22">
        <f>IF(F23&gt;=単価一覧!$N$28,(F23-単価一覧!$N$28)*単価一覧!$X$28,0)</f>
        <v>0</v>
      </c>
      <c r="K23" s="23">
        <f t="shared" si="0"/>
        <v>0</v>
      </c>
    </row>
    <row r="24" spans="1:11" ht="12.95" customHeight="1" x14ac:dyDescent="0.15">
      <c r="B24" s="18" t="s">
        <v>9</v>
      </c>
      <c r="C24" s="19" t="s">
        <v>10</v>
      </c>
      <c r="D24" s="20" t="s">
        <v>278</v>
      </c>
      <c r="E24" s="20" t="s">
        <v>17</v>
      </c>
      <c r="F24" s="24">
        <v>97</v>
      </c>
      <c r="G24" s="22">
        <f>単価一覧!$X$23</f>
        <v>0</v>
      </c>
      <c r="H24" s="22">
        <f>IF(F24&gt;単価一覧!$N$25,(単価一覧!$N$25-単価一覧!$N$24)*単価一覧!$X$24,IF(F24&gt;単価一覧!$N$24,(F24-単価一覧!$N$24)*単価一覧!$X$24,0))</f>
        <v>0</v>
      </c>
      <c r="I24" s="22">
        <f>IF(F24&gt;単価一覧!$N$27,(単価一覧!$N$27-単価一覧!$N$26)*単価一覧!$X$26,IF(F24&gt;単価一覧!$N$26,(F24-単価一覧!$N$26)*単価一覧!$X$26,0))</f>
        <v>0</v>
      </c>
      <c r="J24" s="22">
        <f>IF(F24&gt;=単価一覧!$N$28,(F24-単価一覧!$N$28)*単価一覧!$X$28,0)</f>
        <v>0</v>
      </c>
      <c r="K24" s="23">
        <f t="shared" si="0"/>
        <v>0</v>
      </c>
    </row>
    <row r="25" spans="1:11" ht="12.95" customHeight="1" x14ac:dyDescent="0.15">
      <c r="B25" s="18" t="s">
        <v>9</v>
      </c>
      <c r="C25" s="19" t="s">
        <v>10</v>
      </c>
      <c r="D25" s="20" t="s">
        <v>278</v>
      </c>
      <c r="E25" s="20" t="s">
        <v>18</v>
      </c>
      <c r="F25" s="24">
        <v>156</v>
      </c>
      <c r="G25" s="22">
        <f>単価一覧!$X$23</f>
        <v>0</v>
      </c>
      <c r="H25" s="22">
        <f>IF(F25&gt;単価一覧!$N$25,(単価一覧!$N$25-単価一覧!$N$24)*単価一覧!$X$24,IF(F25&gt;単価一覧!$N$24,(F25-単価一覧!$N$24)*単価一覧!$X$24,0))</f>
        <v>0</v>
      </c>
      <c r="I25" s="22">
        <f>IF(F25&gt;単価一覧!$N$27,(単価一覧!$N$27-単価一覧!$N$26)*単価一覧!$X$26,IF(F25&gt;単価一覧!$N$26,(F25-単価一覧!$N$26)*単価一覧!$X$26,0))</f>
        <v>0</v>
      </c>
      <c r="J25" s="22">
        <f>IF(F25&gt;=単価一覧!$N$28,(F25-単価一覧!$N$28)*単価一覧!$X$28,0)</f>
        <v>0</v>
      </c>
      <c r="K25" s="23">
        <f t="shared" si="0"/>
        <v>0</v>
      </c>
    </row>
    <row r="26" spans="1:11" ht="12.95" customHeight="1" x14ac:dyDescent="0.15">
      <c r="B26" s="18" t="s">
        <v>9</v>
      </c>
      <c r="C26" s="19" t="s">
        <v>10</v>
      </c>
      <c r="D26" s="20" t="s">
        <v>278</v>
      </c>
      <c r="E26" s="20" t="s">
        <v>19</v>
      </c>
      <c r="F26" s="24">
        <v>163</v>
      </c>
      <c r="G26" s="22">
        <f>単価一覧!$X$23</f>
        <v>0</v>
      </c>
      <c r="H26" s="22">
        <f>IF(F26&gt;単価一覧!$N$25,(単価一覧!$N$25-単価一覧!$N$24)*単価一覧!$X$24,IF(F26&gt;単価一覧!$N$24,(F26-単価一覧!$N$24)*単価一覧!$X$24,0))</f>
        <v>0</v>
      </c>
      <c r="I26" s="22">
        <f>IF(F26&gt;単価一覧!$N$27,(単価一覧!$N$27-単価一覧!$N$26)*単価一覧!$X$26,IF(F26&gt;単価一覧!$N$26,(F26-単価一覧!$N$26)*単価一覧!$X$26,0))</f>
        <v>0</v>
      </c>
      <c r="J26" s="22">
        <f>IF(F26&gt;=単価一覧!$N$28,(F26-単価一覧!$N$28)*単価一覧!$X$28,0)</f>
        <v>0</v>
      </c>
      <c r="K26" s="23">
        <f t="shared" si="0"/>
        <v>0</v>
      </c>
    </row>
    <row r="27" spans="1:11" ht="12.95" customHeight="1" x14ac:dyDescent="0.15">
      <c r="B27" s="18" t="s">
        <v>9</v>
      </c>
      <c r="C27" s="19" t="s">
        <v>10</v>
      </c>
      <c r="D27" s="20" t="s">
        <v>279</v>
      </c>
      <c r="E27" s="20" t="s">
        <v>20</v>
      </c>
      <c r="F27" s="24">
        <v>197</v>
      </c>
      <c r="G27" s="22">
        <f>単価一覧!$X$23</f>
        <v>0</v>
      </c>
      <c r="H27" s="22">
        <f>IF(F27&gt;単価一覧!$N$25,(単価一覧!$N$25-単価一覧!$N$24)*単価一覧!$X$24,IF(F27&gt;単価一覧!$N$24,(F27-単価一覧!$N$24)*単価一覧!$X$24,0))</f>
        <v>0</v>
      </c>
      <c r="I27" s="22">
        <f>IF(F27&gt;単価一覧!$N$27,(単価一覧!$N$27-単価一覧!$N$26)*単価一覧!$X$26,IF(F27&gt;単価一覧!$N$26,(F27-単価一覧!$N$26)*単価一覧!$X$26,0))</f>
        <v>0</v>
      </c>
      <c r="J27" s="22">
        <f>IF(F27&gt;=単価一覧!$N$28,(F27-単価一覧!$N$28)*単価一覧!$X$28,0)</f>
        <v>0</v>
      </c>
      <c r="K27" s="23">
        <f t="shared" si="0"/>
        <v>0</v>
      </c>
    </row>
    <row r="28" spans="1:11" ht="12.95" customHeight="1" x14ac:dyDescent="0.15">
      <c r="B28" s="18" t="s">
        <v>9</v>
      </c>
      <c r="C28" s="19" t="s">
        <v>10</v>
      </c>
      <c r="D28" s="20" t="s">
        <v>279</v>
      </c>
      <c r="E28" s="20" t="s">
        <v>21</v>
      </c>
      <c r="F28" s="24">
        <v>152</v>
      </c>
      <c r="G28" s="22">
        <f>単価一覧!$X$23</f>
        <v>0</v>
      </c>
      <c r="H28" s="22">
        <f>IF(F28&gt;単価一覧!$N$25,(単価一覧!$N$25-単価一覧!$N$24)*単価一覧!$X$24,IF(F28&gt;単価一覧!$N$24,(F28-単価一覧!$N$24)*単価一覧!$X$24,0))</f>
        <v>0</v>
      </c>
      <c r="I28" s="22">
        <f>IF(F28&gt;単価一覧!$N$27,(単価一覧!$N$27-単価一覧!$N$26)*単価一覧!$X$26,IF(F28&gt;単価一覧!$N$26,(F28-単価一覧!$N$26)*単価一覧!$X$26,0))</f>
        <v>0</v>
      </c>
      <c r="J28" s="22">
        <f>IF(F28&gt;=単価一覧!$N$28,(F28-単価一覧!$N$28)*単価一覧!$X$28,0)</f>
        <v>0</v>
      </c>
      <c r="K28" s="23">
        <f t="shared" si="0"/>
        <v>0</v>
      </c>
    </row>
    <row r="29" spans="1:11" ht="12.95" customHeight="1" x14ac:dyDescent="0.15">
      <c r="B29" s="18" t="s">
        <v>9</v>
      </c>
      <c r="C29" s="19" t="s">
        <v>10</v>
      </c>
      <c r="D29" s="20" t="s">
        <v>279</v>
      </c>
      <c r="E29" s="20" t="s">
        <v>22</v>
      </c>
      <c r="F29" s="24">
        <v>157</v>
      </c>
      <c r="G29" s="22">
        <f>単価一覧!$X$23</f>
        <v>0</v>
      </c>
      <c r="H29" s="22">
        <f>IF(F29&gt;単価一覧!$N$25,(単価一覧!$N$25-単価一覧!$N$24)*単価一覧!$X$24,IF(F29&gt;単価一覧!$N$24,(F29-単価一覧!$N$24)*単価一覧!$X$24,0))</f>
        <v>0</v>
      </c>
      <c r="I29" s="22">
        <f>IF(F29&gt;単価一覧!$N$27,(単価一覧!$N$27-単価一覧!$N$26)*単価一覧!$X$26,IF(F29&gt;単価一覧!$N$26,(F29-単価一覧!$N$26)*単価一覧!$X$26,0))</f>
        <v>0</v>
      </c>
      <c r="J29" s="22">
        <f>IF(F29&gt;=単価一覧!$N$28,(F29-単価一覧!$N$28)*単価一覧!$X$28,0)</f>
        <v>0</v>
      </c>
      <c r="K29" s="23">
        <f t="shared" si="0"/>
        <v>0</v>
      </c>
    </row>
    <row r="30" spans="1:11" ht="12.95" customHeight="1" x14ac:dyDescent="0.15">
      <c r="B30" s="18" t="s">
        <v>9</v>
      </c>
      <c r="C30" s="19" t="s">
        <v>10</v>
      </c>
      <c r="D30" s="20" t="s">
        <v>279</v>
      </c>
      <c r="E30" s="20" t="s">
        <v>11</v>
      </c>
      <c r="F30" s="24">
        <v>126</v>
      </c>
      <c r="G30" s="22">
        <f>単価一覧!$X$23</f>
        <v>0</v>
      </c>
      <c r="H30" s="22">
        <f>IF(F30&gt;単価一覧!$N$25,(単価一覧!$N$25-単価一覧!$N$24)*単価一覧!$X$24,IF(F30&gt;単価一覧!$N$24,(F30-単価一覧!$N$24)*単価一覧!$X$24,0))</f>
        <v>0</v>
      </c>
      <c r="I30" s="22">
        <f>IF(F30&gt;単価一覧!$N$27,(単価一覧!$N$27-単価一覧!$N$26)*単価一覧!$X$26,IF(F30&gt;単価一覧!$N$26,(F30-単価一覧!$N$26)*単価一覧!$X$26,0))</f>
        <v>0</v>
      </c>
      <c r="J30" s="22">
        <f>IF(F30&gt;=単価一覧!$N$28,(F30-単価一覧!$N$28)*単価一覧!$X$28,0)</f>
        <v>0</v>
      </c>
      <c r="K30" s="23">
        <f t="shared" ref="K30:K41" si="1">ROUNDDOWN(G30+H30+I30+J30,0)</f>
        <v>0</v>
      </c>
    </row>
    <row r="31" spans="1:11" ht="12.95" customHeight="1" x14ac:dyDescent="0.15">
      <c r="B31" s="18" t="s">
        <v>9</v>
      </c>
      <c r="C31" s="19" t="s">
        <v>10</v>
      </c>
      <c r="D31" s="20" t="s">
        <v>279</v>
      </c>
      <c r="E31" s="20" t="s">
        <v>12</v>
      </c>
      <c r="F31" s="24">
        <v>44</v>
      </c>
      <c r="G31" s="22">
        <f>単価一覧!$X$23</f>
        <v>0</v>
      </c>
      <c r="H31" s="22">
        <f>IF(F31&gt;単価一覧!$N$25,(単価一覧!$N$25-単価一覧!$N$24)*単価一覧!$X$24,IF(F31&gt;単価一覧!$N$24,(F31-単価一覧!$N$24)*単価一覧!$X$24,0))</f>
        <v>0</v>
      </c>
      <c r="I31" s="22">
        <f>IF(F31&gt;単価一覧!$N$27,(単価一覧!$N$27-単価一覧!$N$26)*単価一覧!$X$26,IF(F31&gt;単価一覧!$N$26,(F31-単価一覧!$N$26)*単価一覧!$X$26,0))</f>
        <v>0</v>
      </c>
      <c r="J31" s="22">
        <f>IF(F31&gt;=単価一覧!$N$28,(F31-単価一覧!$N$28)*単価一覧!$X$28,0)</f>
        <v>0</v>
      </c>
      <c r="K31" s="23">
        <f t="shared" si="1"/>
        <v>0</v>
      </c>
    </row>
    <row r="32" spans="1:11" ht="12.95" customHeight="1" x14ac:dyDescent="0.15">
      <c r="B32" s="18" t="s">
        <v>9</v>
      </c>
      <c r="C32" s="19" t="s">
        <v>10</v>
      </c>
      <c r="D32" s="20" t="s">
        <v>279</v>
      </c>
      <c r="E32" s="20" t="s">
        <v>13</v>
      </c>
      <c r="F32" s="24">
        <v>36</v>
      </c>
      <c r="G32" s="22">
        <f>単価一覧!$X$23</f>
        <v>0</v>
      </c>
      <c r="H32" s="22">
        <f>IF(F32&gt;単価一覧!$N$25,(単価一覧!$N$25-単価一覧!$N$24)*単価一覧!$X$24,IF(F32&gt;単価一覧!$N$24,(F32-単価一覧!$N$24)*単価一覧!$X$24,0))</f>
        <v>0</v>
      </c>
      <c r="I32" s="22">
        <f>IF(F32&gt;単価一覧!$N$27,(単価一覧!$N$27-単価一覧!$N$26)*単価一覧!$X$26,IF(F32&gt;単価一覧!$N$26,(F32-単価一覧!$N$26)*単価一覧!$X$26,0))</f>
        <v>0</v>
      </c>
      <c r="J32" s="22">
        <f>IF(F32&gt;=単価一覧!$N$28,(F32-単価一覧!$N$28)*単価一覧!$X$28,0)</f>
        <v>0</v>
      </c>
      <c r="K32" s="23">
        <f t="shared" si="1"/>
        <v>0</v>
      </c>
    </row>
    <row r="33" spans="2:11" ht="12.95" customHeight="1" x14ac:dyDescent="0.15">
      <c r="B33" s="18" t="s">
        <v>9</v>
      </c>
      <c r="C33" s="19" t="s">
        <v>10</v>
      </c>
      <c r="D33" s="20" t="s">
        <v>279</v>
      </c>
      <c r="E33" s="20" t="s">
        <v>14</v>
      </c>
      <c r="F33" s="24">
        <v>34</v>
      </c>
      <c r="G33" s="22">
        <f>単価一覧!$X$23</f>
        <v>0</v>
      </c>
      <c r="H33" s="22">
        <f>IF(F33&gt;単価一覧!$N$25,(単価一覧!$N$25-単価一覧!$N$24)*単価一覧!$X$24,IF(F33&gt;単価一覧!$N$24,(F33-単価一覧!$N$24)*単価一覧!$X$24,0))</f>
        <v>0</v>
      </c>
      <c r="I33" s="22">
        <f>IF(F33&gt;単価一覧!$N$27,(単価一覧!$N$27-単価一覧!$N$26)*単価一覧!$X$26,IF(F33&gt;単価一覧!$N$26,(F33-単価一覧!$N$26)*単価一覧!$X$26,0))</f>
        <v>0</v>
      </c>
      <c r="J33" s="22">
        <f>IF(F33&gt;=単価一覧!$N$28,(F33-単価一覧!$N$28)*単価一覧!$X$28,0)</f>
        <v>0</v>
      </c>
      <c r="K33" s="23">
        <f t="shared" si="1"/>
        <v>0</v>
      </c>
    </row>
    <row r="34" spans="2:11" ht="12.95" customHeight="1" x14ac:dyDescent="0.15">
      <c r="B34" s="18" t="s">
        <v>9</v>
      </c>
      <c r="C34" s="19" t="s">
        <v>10</v>
      </c>
      <c r="D34" s="20" t="s">
        <v>279</v>
      </c>
      <c r="E34" s="20" t="s">
        <v>15</v>
      </c>
      <c r="F34" s="24">
        <v>40</v>
      </c>
      <c r="G34" s="22">
        <f>単価一覧!$X$23</f>
        <v>0</v>
      </c>
      <c r="H34" s="22">
        <f>IF(F34&gt;単価一覧!$N$25,(単価一覧!$N$25-単価一覧!$N$24)*単価一覧!$X$24,IF(F34&gt;単価一覧!$N$24,(F34-単価一覧!$N$24)*単価一覧!$X$24,0))</f>
        <v>0</v>
      </c>
      <c r="I34" s="22">
        <f>IF(F34&gt;単価一覧!$N$27,(単価一覧!$N$27-単価一覧!$N$26)*単価一覧!$X$26,IF(F34&gt;単価一覧!$N$26,(F34-単価一覧!$N$26)*単価一覧!$X$26,0))</f>
        <v>0</v>
      </c>
      <c r="J34" s="22">
        <f>IF(F34&gt;=単価一覧!$N$28,(F34-単価一覧!$N$28)*単価一覧!$X$28,0)</f>
        <v>0</v>
      </c>
      <c r="K34" s="23">
        <f t="shared" si="1"/>
        <v>0</v>
      </c>
    </row>
    <row r="35" spans="2:11" ht="12.95" customHeight="1" x14ac:dyDescent="0.15">
      <c r="B35" s="18" t="s">
        <v>9</v>
      </c>
      <c r="C35" s="19" t="s">
        <v>10</v>
      </c>
      <c r="D35" s="20" t="s">
        <v>279</v>
      </c>
      <c r="E35" s="20" t="s">
        <v>16</v>
      </c>
      <c r="F35" s="24">
        <v>39</v>
      </c>
      <c r="G35" s="22">
        <f>単価一覧!$X$23</f>
        <v>0</v>
      </c>
      <c r="H35" s="22">
        <f>IF(F35&gt;単価一覧!$N$25,(単価一覧!$N$25-単価一覧!$N$24)*単価一覧!$X$24,IF(F35&gt;単価一覧!$N$24,(F35-単価一覧!$N$24)*単価一覧!$X$24,0))</f>
        <v>0</v>
      </c>
      <c r="I35" s="22">
        <f>IF(F35&gt;単価一覧!$N$27,(単価一覧!$N$27-単価一覧!$N$26)*単価一覧!$X$26,IF(F35&gt;単価一覧!$N$26,(F35-単価一覧!$N$26)*単価一覧!$X$26,0))</f>
        <v>0</v>
      </c>
      <c r="J35" s="22">
        <f>IF(F35&gt;=単価一覧!$N$28,(F35-単価一覧!$N$28)*単価一覧!$X$28,0)</f>
        <v>0</v>
      </c>
      <c r="K35" s="23">
        <f t="shared" si="1"/>
        <v>0</v>
      </c>
    </row>
    <row r="36" spans="2:11" ht="12.95" customHeight="1" x14ac:dyDescent="0.15">
      <c r="B36" s="18" t="s">
        <v>9</v>
      </c>
      <c r="C36" s="19" t="s">
        <v>10</v>
      </c>
      <c r="D36" s="20" t="s">
        <v>279</v>
      </c>
      <c r="E36" s="20" t="s">
        <v>17</v>
      </c>
      <c r="F36" s="24">
        <v>44</v>
      </c>
      <c r="G36" s="22">
        <f>単価一覧!$X$23</f>
        <v>0</v>
      </c>
      <c r="H36" s="22">
        <f>IF(F36&gt;単価一覧!$N$25,(単価一覧!$N$25-単価一覧!$N$24)*単価一覧!$X$24,IF(F36&gt;単価一覧!$N$24,(F36-単価一覧!$N$24)*単価一覧!$X$24,0))</f>
        <v>0</v>
      </c>
      <c r="I36" s="22">
        <f>IF(F36&gt;単価一覧!$N$27,(単価一覧!$N$27-単価一覧!$N$26)*単価一覧!$X$26,IF(F36&gt;単価一覧!$N$26,(F36-単価一覧!$N$26)*単価一覧!$X$26,0))</f>
        <v>0</v>
      </c>
      <c r="J36" s="22">
        <f>IF(F36&gt;=単価一覧!$N$28,(F36-単価一覧!$N$28)*単価一覧!$X$28,0)</f>
        <v>0</v>
      </c>
      <c r="K36" s="23">
        <f t="shared" si="1"/>
        <v>0</v>
      </c>
    </row>
    <row r="37" spans="2:11" ht="12.95" customHeight="1" x14ac:dyDescent="0.15">
      <c r="B37" s="18" t="s">
        <v>9</v>
      </c>
      <c r="C37" s="19" t="s">
        <v>10</v>
      </c>
      <c r="D37" s="20" t="s">
        <v>279</v>
      </c>
      <c r="E37" s="20" t="s">
        <v>18</v>
      </c>
      <c r="F37" s="21">
        <v>49</v>
      </c>
      <c r="G37" s="22">
        <f>単価一覧!$X$23</f>
        <v>0</v>
      </c>
      <c r="H37" s="22">
        <f>IF(F37&gt;単価一覧!$N$25,(単価一覧!$N$25-単価一覧!$N$24)*単価一覧!$X$24,IF(F37&gt;単価一覧!$N$24,(F37-単価一覧!$N$24)*単価一覧!$X$24,0))</f>
        <v>0</v>
      </c>
      <c r="I37" s="22">
        <f>IF(F37&gt;単価一覧!$N$27,(単価一覧!$N$27-単価一覧!$N$26)*単価一覧!$X$26,IF(F37&gt;単価一覧!$N$26,(F37-単価一覧!$N$26)*単価一覧!$X$26,0))</f>
        <v>0</v>
      </c>
      <c r="J37" s="22">
        <f>IF(F37&gt;=単価一覧!$N$28,(F37-単価一覧!$N$28)*単価一覧!$X$28,0)</f>
        <v>0</v>
      </c>
      <c r="K37" s="23">
        <f t="shared" si="1"/>
        <v>0</v>
      </c>
    </row>
    <row r="38" spans="2:11" ht="12.95" customHeight="1" x14ac:dyDescent="0.15">
      <c r="B38" s="18" t="s">
        <v>9</v>
      </c>
      <c r="C38" s="19" t="s">
        <v>10</v>
      </c>
      <c r="D38" s="20" t="s">
        <v>279</v>
      </c>
      <c r="E38" s="20" t="s">
        <v>19</v>
      </c>
      <c r="F38" s="21">
        <v>45</v>
      </c>
      <c r="G38" s="22">
        <f>単価一覧!$X$23</f>
        <v>0</v>
      </c>
      <c r="H38" s="22">
        <f>IF(F38&gt;単価一覧!$N$25,(単価一覧!$N$25-単価一覧!$N$24)*単価一覧!$X$24,IF(F38&gt;単価一覧!$N$24,(F38-単価一覧!$N$24)*単価一覧!$X$24,0))</f>
        <v>0</v>
      </c>
      <c r="I38" s="22">
        <f>IF(F38&gt;単価一覧!$N$27,(単価一覧!$N$27-単価一覧!$N$26)*単価一覧!$X$26,IF(F38&gt;単価一覧!$N$26,(F38-単価一覧!$N$26)*単価一覧!$X$26,0))</f>
        <v>0</v>
      </c>
      <c r="J38" s="22">
        <f>IF(F38&gt;=単価一覧!$N$28,(F38-単価一覧!$N$28)*単価一覧!$X$28,0)</f>
        <v>0</v>
      </c>
      <c r="K38" s="23">
        <f t="shared" si="1"/>
        <v>0</v>
      </c>
    </row>
    <row r="39" spans="2:11" ht="12.95" customHeight="1" x14ac:dyDescent="0.15">
      <c r="B39" s="18" t="s">
        <v>9</v>
      </c>
      <c r="C39" s="19" t="s">
        <v>10</v>
      </c>
      <c r="D39" s="20" t="s">
        <v>280</v>
      </c>
      <c r="E39" s="20" t="s">
        <v>20</v>
      </c>
      <c r="F39" s="21">
        <v>57</v>
      </c>
      <c r="G39" s="22">
        <f>単価一覧!$X$23</f>
        <v>0</v>
      </c>
      <c r="H39" s="22">
        <f>IF(F39&gt;単価一覧!$N$25,(単価一覧!$N$25-単価一覧!$N$24)*単価一覧!$X$24,IF(F39&gt;単価一覧!$N$24,(F39-単価一覧!$N$24)*単価一覧!$X$24,0))</f>
        <v>0</v>
      </c>
      <c r="I39" s="22">
        <f>IF(F39&gt;単価一覧!$N$27,(単価一覧!$N$27-単価一覧!$N$26)*単価一覧!$X$26,IF(F39&gt;単価一覧!$N$26,(F39-単価一覧!$N$26)*単価一覧!$X$26,0))</f>
        <v>0</v>
      </c>
      <c r="J39" s="22">
        <f>IF(F39&gt;=単価一覧!$N$28,(F39-単価一覧!$N$28)*単価一覧!$X$28,0)</f>
        <v>0</v>
      </c>
      <c r="K39" s="23">
        <f t="shared" si="1"/>
        <v>0</v>
      </c>
    </row>
    <row r="40" spans="2:11" ht="12.95" customHeight="1" x14ac:dyDescent="0.15">
      <c r="B40" s="18" t="s">
        <v>9</v>
      </c>
      <c r="C40" s="19" t="s">
        <v>10</v>
      </c>
      <c r="D40" s="20" t="s">
        <v>280</v>
      </c>
      <c r="E40" s="20" t="s">
        <v>21</v>
      </c>
      <c r="F40" s="21">
        <v>45</v>
      </c>
      <c r="G40" s="22">
        <f>単価一覧!$X$23</f>
        <v>0</v>
      </c>
      <c r="H40" s="22">
        <f>IF(F40&gt;単価一覧!$N$25,(単価一覧!$N$25-単価一覧!$N$24)*単価一覧!$X$24,IF(F40&gt;単価一覧!$N$24,(F40-単価一覧!$N$24)*単価一覧!$X$24,0))</f>
        <v>0</v>
      </c>
      <c r="I40" s="22">
        <f>IF(F40&gt;単価一覧!$N$27,(単価一覧!$N$27-単価一覧!$N$26)*単価一覧!$X$26,IF(F40&gt;単価一覧!$N$26,(F40-単価一覧!$N$26)*単価一覧!$X$26,0))</f>
        <v>0</v>
      </c>
      <c r="J40" s="22">
        <f>IF(F40&gt;=単価一覧!$N$28,(F40-単価一覧!$N$28)*単価一覧!$X$28,0)</f>
        <v>0</v>
      </c>
      <c r="K40" s="23">
        <f t="shared" si="1"/>
        <v>0</v>
      </c>
    </row>
    <row r="41" spans="2:11" ht="12.95" customHeight="1" x14ac:dyDescent="0.15">
      <c r="B41" s="18" t="s">
        <v>9</v>
      </c>
      <c r="C41" s="19" t="s">
        <v>10</v>
      </c>
      <c r="D41" s="20" t="s">
        <v>280</v>
      </c>
      <c r="E41" s="20" t="s">
        <v>22</v>
      </c>
      <c r="F41" s="21">
        <v>44</v>
      </c>
      <c r="G41" s="22">
        <f>単価一覧!$X$23</f>
        <v>0</v>
      </c>
      <c r="H41" s="22">
        <f>IF(F41&gt;単価一覧!$N$25,(単価一覧!$N$25-単価一覧!$N$24)*単価一覧!$X$24,IF(F41&gt;単価一覧!$N$24,(F41-単価一覧!$N$24)*単価一覧!$X$24,0))</f>
        <v>0</v>
      </c>
      <c r="I41" s="22">
        <f>IF(F41&gt;単価一覧!$N$27,(単価一覧!$N$27-単価一覧!$N$26)*単価一覧!$X$26,IF(F41&gt;単価一覧!$N$26,(F41-単価一覧!$N$26)*単価一覧!$X$26,0))</f>
        <v>0</v>
      </c>
      <c r="J41" s="22">
        <f>IF(F41&gt;=単価一覧!$N$28,(F41-単価一覧!$N$28)*単価一覧!$X$28,0)</f>
        <v>0</v>
      </c>
      <c r="K41" s="23">
        <f t="shared" si="1"/>
        <v>0</v>
      </c>
    </row>
    <row r="42" spans="2:11" ht="12.95" customHeight="1" x14ac:dyDescent="0.15">
      <c r="B42" s="18" t="s">
        <v>46</v>
      </c>
      <c r="C42" s="19" t="s">
        <v>47</v>
      </c>
      <c r="D42" s="20" t="s">
        <v>278</v>
      </c>
      <c r="E42" s="20" t="s">
        <v>11</v>
      </c>
      <c r="F42" s="21">
        <v>34</v>
      </c>
      <c r="G42" s="22">
        <f>単価一覧!$X$23</f>
        <v>0</v>
      </c>
      <c r="H42" s="22">
        <f>IF(F42&gt;単価一覧!$N$25,(単価一覧!$N$25-単価一覧!$N$24)*単価一覧!$X$24,IF(F42&gt;単価一覧!$N$24,(F42-単価一覧!$N$24)*単価一覧!$X$24,0))</f>
        <v>0</v>
      </c>
      <c r="I42" s="22">
        <f>IF(F42&gt;単価一覧!$N$27,(単価一覧!$N$27-単価一覧!$N$26)*単価一覧!$X$26,IF(F42&gt;単価一覧!$N$26,(F42-単価一覧!$N$26)*単価一覧!$X$26,0))</f>
        <v>0</v>
      </c>
      <c r="J42" s="22">
        <f>IF(F42&gt;=単価一覧!$N$28,(F42-単価一覧!$N$28)*単価一覧!$X$28,0)</f>
        <v>0</v>
      </c>
      <c r="K42" s="23">
        <f t="shared" ref="K42:K105" si="2">ROUNDDOWN(G42+H42+I42+J42,0)</f>
        <v>0</v>
      </c>
    </row>
    <row r="43" spans="2:11" ht="12.95" customHeight="1" x14ac:dyDescent="0.15">
      <c r="B43" s="18" t="s">
        <v>46</v>
      </c>
      <c r="C43" s="19" t="s">
        <v>47</v>
      </c>
      <c r="D43" s="20" t="s">
        <v>278</v>
      </c>
      <c r="E43" s="20" t="s">
        <v>12</v>
      </c>
      <c r="F43" s="21">
        <v>29</v>
      </c>
      <c r="G43" s="22">
        <f>単価一覧!$X$23</f>
        <v>0</v>
      </c>
      <c r="H43" s="22">
        <f>IF(F43&gt;単価一覧!$N$25,(単価一覧!$N$25-単価一覧!$N$24)*単価一覧!$X$24,IF(F43&gt;単価一覧!$N$24,(F43-単価一覧!$N$24)*単価一覧!$X$24,0))</f>
        <v>0</v>
      </c>
      <c r="I43" s="22">
        <f>IF(F43&gt;単価一覧!$N$27,(単価一覧!$N$27-単価一覧!$N$26)*単価一覧!$X$26,IF(F43&gt;単価一覧!$N$26,(F43-単価一覧!$N$26)*単価一覧!$X$26,0))</f>
        <v>0</v>
      </c>
      <c r="J43" s="22">
        <f>IF(F43&gt;=単価一覧!$N$28,(F43-単価一覧!$N$28)*単価一覧!$X$28,0)</f>
        <v>0</v>
      </c>
      <c r="K43" s="23">
        <f t="shared" si="2"/>
        <v>0</v>
      </c>
    </row>
    <row r="44" spans="2:11" ht="12.95" customHeight="1" x14ac:dyDescent="0.15">
      <c r="B44" s="18" t="s">
        <v>46</v>
      </c>
      <c r="C44" s="19" t="s">
        <v>47</v>
      </c>
      <c r="D44" s="20" t="s">
        <v>278</v>
      </c>
      <c r="E44" s="20" t="s">
        <v>13</v>
      </c>
      <c r="F44" s="21">
        <v>29</v>
      </c>
      <c r="G44" s="22">
        <f>単価一覧!$X$23</f>
        <v>0</v>
      </c>
      <c r="H44" s="22">
        <f>IF(F44&gt;単価一覧!$N$25,(単価一覧!$N$25-単価一覧!$N$24)*単価一覧!$X$24,IF(F44&gt;単価一覧!$N$24,(F44-単価一覧!$N$24)*単価一覧!$X$24,0))</f>
        <v>0</v>
      </c>
      <c r="I44" s="22">
        <f>IF(F44&gt;単価一覧!$N$27,(単価一覧!$N$27-単価一覧!$N$26)*単価一覧!$X$26,IF(F44&gt;単価一覧!$N$26,(F44-単価一覧!$N$26)*単価一覧!$X$26,0))</f>
        <v>0</v>
      </c>
      <c r="J44" s="22">
        <f>IF(F44&gt;=単価一覧!$N$28,(F44-単価一覧!$N$28)*単価一覧!$X$28,0)</f>
        <v>0</v>
      </c>
      <c r="K44" s="23">
        <f t="shared" si="2"/>
        <v>0</v>
      </c>
    </row>
    <row r="45" spans="2:11" ht="12.95" customHeight="1" x14ac:dyDescent="0.15">
      <c r="B45" s="18" t="s">
        <v>46</v>
      </c>
      <c r="C45" s="19" t="s">
        <v>47</v>
      </c>
      <c r="D45" s="20" t="s">
        <v>278</v>
      </c>
      <c r="E45" s="20" t="s">
        <v>14</v>
      </c>
      <c r="F45" s="24">
        <v>33</v>
      </c>
      <c r="G45" s="22">
        <f>単価一覧!$X$23</f>
        <v>0</v>
      </c>
      <c r="H45" s="22">
        <f>IF(F45&gt;単価一覧!$N$25,(単価一覧!$N$25-単価一覧!$N$24)*単価一覧!$X$24,IF(F45&gt;単価一覧!$N$24,(F45-単価一覧!$N$24)*単価一覧!$X$24,0))</f>
        <v>0</v>
      </c>
      <c r="I45" s="22">
        <f>IF(F45&gt;単価一覧!$N$27,(単価一覧!$N$27-単価一覧!$N$26)*単価一覧!$X$26,IF(F45&gt;単価一覧!$N$26,(F45-単価一覧!$N$26)*単価一覧!$X$26,0))</f>
        <v>0</v>
      </c>
      <c r="J45" s="22">
        <f>IF(F45&gt;=単価一覧!$N$28,(F45-単価一覧!$N$28)*単価一覧!$X$28,0)</f>
        <v>0</v>
      </c>
      <c r="K45" s="23">
        <f t="shared" si="2"/>
        <v>0</v>
      </c>
    </row>
    <row r="46" spans="2:11" ht="12.95" customHeight="1" x14ac:dyDescent="0.15">
      <c r="B46" s="18" t="s">
        <v>46</v>
      </c>
      <c r="C46" s="19" t="s">
        <v>47</v>
      </c>
      <c r="D46" s="20" t="s">
        <v>278</v>
      </c>
      <c r="E46" s="20" t="s">
        <v>15</v>
      </c>
      <c r="F46" s="24">
        <v>29</v>
      </c>
      <c r="G46" s="22">
        <f>単価一覧!$X$23</f>
        <v>0</v>
      </c>
      <c r="H46" s="22">
        <f>IF(F46&gt;単価一覧!$N$25,(単価一覧!$N$25-単価一覧!$N$24)*単価一覧!$X$24,IF(F46&gt;単価一覧!$N$24,(F46-単価一覧!$N$24)*単価一覧!$X$24,0))</f>
        <v>0</v>
      </c>
      <c r="I46" s="22">
        <f>IF(F46&gt;単価一覧!$N$27,(単価一覧!$N$27-単価一覧!$N$26)*単価一覧!$X$26,IF(F46&gt;単価一覧!$N$26,(F46-単価一覧!$N$26)*単価一覧!$X$26,0))</f>
        <v>0</v>
      </c>
      <c r="J46" s="22">
        <f>IF(F46&gt;=単価一覧!$N$28,(F46-単価一覧!$N$28)*単価一覧!$X$28,0)</f>
        <v>0</v>
      </c>
      <c r="K46" s="23">
        <f t="shared" si="2"/>
        <v>0</v>
      </c>
    </row>
    <row r="47" spans="2:11" ht="12.95" customHeight="1" x14ac:dyDescent="0.15">
      <c r="B47" s="18" t="s">
        <v>46</v>
      </c>
      <c r="C47" s="19" t="s">
        <v>47</v>
      </c>
      <c r="D47" s="20" t="s">
        <v>278</v>
      </c>
      <c r="E47" s="20" t="s">
        <v>16</v>
      </c>
      <c r="F47" s="24">
        <v>37</v>
      </c>
      <c r="G47" s="22">
        <f>単価一覧!$X$23</f>
        <v>0</v>
      </c>
      <c r="H47" s="22">
        <f>IF(F47&gt;単価一覧!$N$25,(単価一覧!$N$25-単価一覧!$N$24)*単価一覧!$X$24,IF(F47&gt;単価一覧!$N$24,(F47-単価一覧!$N$24)*単価一覧!$X$24,0))</f>
        <v>0</v>
      </c>
      <c r="I47" s="22">
        <f>IF(F47&gt;単価一覧!$N$27,(単価一覧!$N$27-単価一覧!$N$26)*単価一覧!$X$26,IF(F47&gt;単価一覧!$N$26,(F47-単価一覧!$N$26)*単価一覧!$X$26,0))</f>
        <v>0</v>
      </c>
      <c r="J47" s="22">
        <f>IF(F47&gt;=単価一覧!$N$28,(F47-単価一覧!$N$28)*単価一覧!$X$28,0)</f>
        <v>0</v>
      </c>
      <c r="K47" s="23">
        <f t="shared" si="2"/>
        <v>0</v>
      </c>
    </row>
    <row r="48" spans="2:11" ht="12.95" customHeight="1" x14ac:dyDescent="0.15">
      <c r="B48" s="18" t="s">
        <v>46</v>
      </c>
      <c r="C48" s="19" t="s">
        <v>47</v>
      </c>
      <c r="D48" s="20" t="s">
        <v>278</v>
      </c>
      <c r="E48" s="20" t="s">
        <v>17</v>
      </c>
      <c r="F48" s="24">
        <v>29</v>
      </c>
      <c r="G48" s="22">
        <f>単価一覧!$X$23</f>
        <v>0</v>
      </c>
      <c r="H48" s="22">
        <f>IF(F48&gt;単価一覧!$N$25,(単価一覧!$N$25-単価一覧!$N$24)*単価一覧!$X$24,IF(F48&gt;単価一覧!$N$24,(F48-単価一覧!$N$24)*単価一覧!$X$24,0))</f>
        <v>0</v>
      </c>
      <c r="I48" s="22">
        <f>IF(F48&gt;単価一覧!$N$27,(単価一覧!$N$27-単価一覧!$N$26)*単価一覧!$X$26,IF(F48&gt;単価一覧!$N$26,(F48-単価一覧!$N$26)*単価一覧!$X$26,0))</f>
        <v>0</v>
      </c>
      <c r="J48" s="22">
        <f>IF(F48&gt;=単価一覧!$N$28,(F48-単価一覧!$N$28)*単価一覧!$X$28,0)</f>
        <v>0</v>
      </c>
      <c r="K48" s="23">
        <f t="shared" si="2"/>
        <v>0</v>
      </c>
    </row>
    <row r="49" spans="2:11" ht="12.95" customHeight="1" x14ac:dyDescent="0.15">
      <c r="B49" s="18" t="s">
        <v>46</v>
      </c>
      <c r="C49" s="19" t="s">
        <v>47</v>
      </c>
      <c r="D49" s="20" t="s">
        <v>278</v>
      </c>
      <c r="E49" s="20" t="s">
        <v>18</v>
      </c>
      <c r="F49" s="24">
        <v>29</v>
      </c>
      <c r="G49" s="22">
        <f>単価一覧!$X$23</f>
        <v>0</v>
      </c>
      <c r="H49" s="22">
        <f>IF(F49&gt;単価一覧!$N$25,(単価一覧!$N$25-単価一覧!$N$24)*単価一覧!$X$24,IF(F49&gt;単価一覧!$N$24,(F49-単価一覧!$N$24)*単価一覧!$X$24,0))</f>
        <v>0</v>
      </c>
      <c r="I49" s="22">
        <f>IF(F49&gt;単価一覧!$N$27,(単価一覧!$N$27-単価一覧!$N$26)*単価一覧!$X$26,IF(F49&gt;単価一覧!$N$26,(F49-単価一覧!$N$26)*単価一覧!$X$26,0))</f>
        <v>0</v>
      </c>
      <c r="J49" s="22">
        <f>IF(F49&gt;=単価一覧!$N$28,(F49-単価一覧!$N$28)*単価一覧!$X$28,0)</f>
        <v>0</v>
      </c>
      <c r="K49" s="23">
        <f t="shared" si="2"/>
        <v>0</v>
      </c>
    </row>
    <row r="50" spans="2:11" ht="12.95" customHeight="1" x14ac:dyDescent="0.15">
      <c r="B50" s="18" t="s">
        <v>46</v>
      </c>
      <c r="C50" s="19" t="s">
        <v>47</v>
      </c>
      <c r="D50" s="20" t="s">
        <v>278</v>
      </c>
      <c r="E50" s="20" t="s">
        <v>19</v>
      </c>
      <c r="F50" s="24">
        <v>28</v>
      </c>
      <c r="G50" s="22">
        <f>単価一覧!$X$23</f>
        <v>0</v>
      </c>
      <c r="H50" s="22">
        <f>IF(F50&gt;単価一覧!$N$25,(単価一覧!$N$25-単価一覧!$N$24)*単価一覧!$X$24,IF(F50&gt;単価一覧!$N$24,(F50-単価一覧!$N$24)*単価一覧!$X$24,0))</f>
        <v>0</v>
      </c>
      <c r="I50" s="22">
        <f>IF(F50&gt;単価一覧!$N$27,(単価一覧!$N$27-単価一覧!$N$26)*単価一覧!$X$26,IF(F50&gt;単価一覧!$N$26,(F50-単価一覧!$N$26)*単価一覧!$X$26,0))</f>
        <v>0</v>
      </c>
      <c r="J50" s="22">
        <f>IF(F50&gt;=単価一覧!$N$28,(F50-単価一覧!$N$28)*単価一覧!$X$28,0)</f>
        <v>0</v>
      </c>
      <c r="K50" s="23">
        <f t="shared" si="2"/>
        <v>0</v>
      </c>
    </row>
    <row r="51" spans="2:11" ht="12.95" customHeight="1" x14ac:dyDescent="0.15">
      <c r="B51" s="18" t="s">
        <v>46</v>
      </c>
      <c r="C51" s="19" t="s">
        <v>47</v>
      </c>
      <c r="D51" s="20" t="s">
        <v>279</v>
      </c>
      <c r="E51" s="20" t="s">
        <v>20</v>
      </c>
      <c r="F51" s="24">
        <v>17</v>
      </c>
      <c r="G51" s="22">
        <f>単価一覧!$X$23</f>
        <v>0</v>
      </c>
      <c r="H51" s="22">
        <f>IF(F51&gt;単価一覧!$N$25,(単価一覧!$N$25-単価一覧!$N$24)*単価一覧!$X$24,IF(F51&gt;単価一覧!$N$24,(F51-単価一覧!$N$24)*単価一覧!$X$24,0))</f>
        <v>0</v>
      </c>
      <c r="I51" s="22">
        <f>IF(F51&gt;単価一覧!$N$27,(単価一覧!$N$27-単価一覧!$N$26)*単価一覧!$X$26,IF(F51&gt;単価一覧!$N$26,(F51-単価一覧!$N$26)*単価一覧!$X$26,0))</f>
        <v>0</v>
      </c>
      <c r="J51" s="22">
        <f>IF(F51&gt;=単価一覧!$N$28,(F51-単価一覧!$N$28)*単価一覧!$X$28,0)</f>
        <v>0</v>
      </c>
      <c r="K51" s="23">
        <f t="shared" si="2"/>
        <v>0</v>
      </c>
    </row>
    <row r="52" spans="2:11" ht="12.95" customHeight="1" x14ac:dyDescent="0.15">
      <c r="B52" s="18" t="s">
        <v>46</v>
      </c>
      <c r="C52" s="19" t="s">
        <v>47</v>
      </c>
      <c r="D52" s="20" t="s">
        <v>279</v>
      </c>
      <c r="E52" s="20" t="s">
        <v>21</v>
      </c>
      <c r="F52" s="24">
        <v>17</v>
      </c>
      <c r="G52" s="22">
        <f>単価一覧!$X$23</f>
        <v>0</v>
      </c>
      <c r="H52" s="22">
        <f>IF(F52&gt;単価一覧!$N$25,(単価一覧!$N$25-単価一覧!$N$24)*単価一覧!$X$24,IF(F52&gt;単価一覧!$N$24,(F52-単価一覧!$N$24)*単価一覧!$X$24,0))</f>
        <v>0</v>
      </c>
      <c r="I52" s="22">
        <f>IF(F52&gt;単価一覧!$N$27,(単価一覧!$N$27-単価一覧!$N$26)*単価一覧!$X$26,IF(F52&gt;単価一覧!$N$26,(F52-単価一覧!$N$26)*単価一覧!$X$26,0))</f>
        <v>0</v>
      </c>
      <c r="J52" s="22">
        <f>IF(F52&gt;=単価一覧!$N$28,(F52-単価一覧!$N$28)*単価一覧!$X$28,0)</f>
        <v>0</v>
      </c>
      <c r="K52" s="23">
        <f t="shared" si="2"/>
        <v>0</v>
      </c>
    </row>
    <row r="53" spans="2:11" ht="12.95" customHeight="1" x14ac:dyDescent="0.15">
      <c r="B53" s="18" t="s">
        <v>46</v>
      </c>
      <c r="C53" s="19" t="s">
        <v>47</v>
      </c>
      <c r="D53" s="20" t="s">
        <v>279</v>
      </c>
      <c r="E53" s="20" t="s">
        <v>22</v>
      </c>
      <c r="F53" s="24">
        <v>16</v>
      </c>
      <c r="G53" s="22">
        <f>単価一覧!$X$23</f>
        <v>0</v>
      </c>
      <c r="H53" s="22">
        <f>IF(F53&gt;単価一覧!$N$25,(単価一覧!$N$25-単価一覧!$N$24)*単価一覧!$X$24,IF(F53&gt;単価一覧!$N$24,(F53-単価一覧!$N$24)*単価一覧!$X$24,0))</f>
        <v>0</v>
      </c>
      <c r="I53" s="22">
        <f>IF(F53&gt;単価一覧!$N$27,(単価一覧!$N$27-単価一覧!$N$26)*単価一覧!$X$26,IF(F53&gt;単価一覧!$N$26,(F53-単価一覧!$N$26)*単価一覧!$X$26,0))</f>
        <v>0</v>
      </c>
      <c r="J53" s="22">
        <f>IF(F53&gt;=単価一覧!$N$28,(F53-単価一覧!$N$28)*単価一覧!$X$28,0)</f>
        <v>0</v>
      </c>
      <c r="K53" s="23">
        <f t="shared" si="2"/>
        <v>0</v>
      </c>
    </row>
    <row r="54" spans="2:11" ht="12.95" customHeight="1" x14ac:dyDescent="0.15">
      <c r="B54" s="18" t="s">
        <v>46</v>
      </c>
      <c r="C54" s="19" t="s">
        <v>47</v>
      </c>
      <c r="D54" s="20" t="s">
        <v>279</v>
      </c>
      <c r="E54" s="20" t="s">
        <v>11</v>
      </c>
      <c r="F54" s="24">
        <v>19</v>
      </c>
      <c r="G54" s="22">
        <f>単価一覧!$X$23</f>
        <v>0</v>
      </c>
      <c r="H54" s="22">
        <f>IF(F54&gt;単価一覧!$N$25,(単価一覧!$N$25-単価一覧!$N$24)*単価一覧!$X$24,IF(F54&gt;単価一覧!$N$24,(F54-単価一覧!$N$24)*単価一覧!$X$24,0))</f>
        <v>0</v>
      </c>
      <c r="I54" s="22">
        <f>IF(F54&gt;単価一覧!$N$27,(単価一覧!$N$27-単価一覧!$N$26)*単価一覧!$X$26,IF(F54&gt;単価一覧!$N$26,(F54-単価一覧!$N$26)*単価一覧!$X$26,0))</f>
        <v>0</v>
      </c>
      <c r="J54" s="22">
        <f>IF(F54&gt;=単価一覧!$N$28,(F54-単価一覧!$N$28)*単価一覧!$X$28,0)</f>
        <v>0</v>
      </c>
      <c r="K54" s="23">
        <f t="shared" si="2"/>
        <v>0</v>
      </c>
    </row>
    <row r="55" spans="2:11" ht="12.95" customHeight="1" x14ac:dyDescent="0.15">
      <c r="B55" s="18" t="s">
        <v>46</v>
      </c>
      <c r="C55" s="19" t="s">
        <v>47</v>
      </c>
      <c r="D55" s="20" t="s">
        <v>279</v>
      </c>
      <c r="E55" s="20" t="s">
        <v>12</v>
      </c>
      <c r="F55" s="24">
        <v>21</v>
      </c>
      <c r="G55" s="22">
        <f>単価一覧!$X$23</f>
        <v>0</v>
      </c>
      <c r="H55" s="22">
        <f>IF(F55&gt;単価一覧!$N$25,(単価一覧!$N$25-単価一覧!$N$24)*単価一覧!$X$24,IF(F55&gt;単価一覧!$N$24,(F55-単価一覧!$N$24)*単価一覧!$X$24,0))</f>
        <v>0</v>
      </c>
      <c r="I55" s="22">
        <f>IF(F55&gt;単価一覧!$N$27,(単価一覧!$N$27-単価一覧!$N$26)*単価一覧!$X$26,IF(F55&gt;単価一覧!$N$26,(F55-単価一覧!$N$26)*単価一覧!$X$26,0))</f>
        <v>0</v>
      </c>
      <c r="J55" s="22">
        <f>IF(F55&gt;=単価一覧!$N$28,(F55-単価一覧!$N$28)*単価一覧!$X$28,0)</f>
        <v>0</v>
      </c>
      <c r="K55" s="23">
        <f t="shared" si="2"/>
        <v>0</v>
      </c>
    </row>
    <row r="56" spans="2:11" ht="12.95" customHeight="1" x14ac:dyDescent="0.15">
      <c r="B56" s="18" t="s">
        <v>46</v>
      </c>
      <c r="C56" s="19" t="s">
        <v>47</v>
      </c>
      <c r="D56" s="20" t="s">
        <v>279</v>
      </c>
      <c r="E56" s="20" t="s">
        <v>13</v>
      </c>
      <c r="F56" s="24">
        <v>19</v>
      </c>
      <c r="G56" s="22">
        <f>単価一覧!$X$23</f>
        <v>0</v>
      </c>
      <c r="H56" s="22">
        <f>IF(F56&gt;単価一覧!$N$25,(単価一覧!$N$25-単価一覧!$N$24)*単価一覧!$X$24,IF(F56&gt;単価一覧!$N$24,(F56-単価一覧!$N$24)*単価一覧!$X$24,0))</f>
        <v>0</v>
      </c>
      <c r="I56" s="22">
        <f>IF(F56&gt;単価一覧!$N$27,(単価一覧!$N$27-単価一覧!$N$26)*単価一覧!$X$26,IF(F56&gt;単価一覧!$N$26,(F56-単価一覧!$N$26)*単価一覧!$X$26,0))</f>
        <v>0</v>
      </c>
      <c r="J56" s="22">
        <f>IF(F56&gt;=単価一覧!$N$28,(F56-単価一覧!$N$28)*単価一覧!$X$28,0)</f>
        <v>0</v>
      </c>
      <c r="K56" s="23">
        <f t="shared" si="2"/>
        <v>0</v>
      </c>
    </row>
    <row r="57" spans="2:11" ht="12.95" customHeight="1" x14ac:dyDescent="0.15">
      <c r="B57" s="18" t="s">
        <v>46</v>
      </c>
      <c r="C57" s="19" t="s">
        <v>47</v>
      </c>
      <c r="D57" s="20" t="s">
        <v>279</v>
      </c>
      <c r="E57" s="20" t="s">
        <v>14</v>
      </c>
      <c r="F57" s="24">
        <v>26</v>
      </c>
      <c r="G57" s="22">
        <f>単価一覧!$X$23</f>
        <v>0</v>
      </c>
      <c r="H57" s="22">
        <f>IF(F57&gt;単価一覧!$N$25,(単価一覧!$N$25-単価一覧!$N$24)*単価一覧!$X$24,IF(F57&gt;単価一覧!$N$24,(F57-単価一覧!$N$24)*単価一覧!$X$24,0))</f>
        <v>0</v>
      </c>
      <c r="I57" s="22">
        <f>IF(F57&gt;単価一覧!$N$27,(単価一覧!$N$27-単価一覧!$N$26)*単価一覧!$X$26,IF(F57&gt;単価一覧!$N$26,(F57-単価一覧!$N$26)*単価一覧!$X$26,0))</f>
        <v>0</v>
      </c>
      <c r="J57" s="22">
        <f>IF(F57&gt;=単価一覧!$N$28,(F57-単価一覧!$N$28)*単価一覧!$X$28,0)</f>
        <v>0</v>
      </c>
      <c r="K57" s="23">
        <f t="shared" si="2"/>
        <v>0</v>
      </c>
    </row>
    <row r="58" spans="2:11" ht="12.95" customHeight="1" x14ac:dyDescent="0.15">
      <c r="B58" s="18" t="s">
        <v>46</v>
      </c>
      <c r="C58" s="19" t="s">
        <v>47</v>
      </c>
      <c r="D58" s="20" t="s">
        <v>279</v>
      </c>
      <c r="E58" s="20" t="s">
        <v>15</v>
      </c>
      <c r="F58" s="24">
        <v>22</v>
      </c>
      <c r="G58" s="22">
        <f>単価一覧!$X$23</f>
        <v>0</v>
      </c>
      <c r="H58" s="22">
        <f>IF(F58&gt;単価一覧!$N$25,(単価一覧!$N$25-単価一覧!$N$24)*単価一覧!$X$24,IF(F58&gt;単価一覧!$N$24,(F58-単価一覧!$N$24)*単価一覧!$X$24,0))</f>
        <v>0</v>
      </c>
      <c r="I58" s="22">
        <f>IF(F58&gt;単価一覧!$N$27,(単価一覧!$N$27-単価一覧!$N$26)*単価一覧!$X$26,IF(F58&gt;単価一覧!$N$26,(F58-単価一覧!$N$26)*単価一覧!$X$26,0))</f>
        <v>0</v>
      </c>
      <c r="J58" s="22">
        <f>IF(F58&gt;=単価一覧!$N$28,(F58-単価一覧!$N$28)*単価一覧!$X$28,0)</f>
        <v>0</v>
      </c>
      <c r="K58" s="23">
        <f t="shared" si="2"/>
        <v>0</v>
      </c>
    </row>
    <row r="59" spans="2:11" ht="12.95" customHeight="1" x14ac:dyDescent="0.15">
      <c r="B59" s="18" t="s">
        <v>46</v>
      </c>
      <c r="C59" s="19" t="s">
        <v>47</v>
      </c>
      <c r="D59" s="20" t="s">
        <v>279</v>
      </c>
      <c r="E59" s="20" t="s">
        <v>16</v>
      </c>
      <c r="F59" s="24">
        <v>21</v>
      </c>
      <c r="G59" s="22">
        <f>単価一覧!$X$23</f>
        <v>0</v>
      </c>
      <c r="H59" s="22">
        <f>IF(F59&gt;単価一覧!$N$25,(単価一覧!$N$25-単価一覧!$N$24)*単価一覧!$X$24,IF(F59&gt;単価一覧!$N$24,(F59-単価一覧!$N$24)*単価一覧!$X$24,0))</f>
        <v>0</v>
      </c>
      <c r="I59" s="22">
        <f>IF(F59&gt;単価一覧!$N$27,(単価一覧!$N$27-単価一覧!$N$26)*単価一覧!$X$26,IF(F59&gt;単価一覧!$N$26,(F59-単価一覧!$N$26)*単価一覧!$X$26,0))</f>
        <v>0</v>
      </c>
      <c r="J59" s="22">
        <f>IF(F59&gt;=単価一覧!$N$28,(F59-単価一覧!$N$28)*単価一覧!$X$28,0)</f>
        <v>0</v>
      </c>
      <c r="K59" s="23">
        <f t="shared" si="2"/>
        <v>0</v>
      </c>
    </row>
    <row r="60" spans="2:11" ht="12.95" customHeight="1" x14ac:dyDescent="0.15">
      <c r="B60" s="18" t="s">
        <v>46</v>
      </c>
      <c r="C60" s="19" t="s">
        <v>47</v>
      </c>
      <c r="D60" s="20" t="s">
        <v>279</v>
      </c>
      <c r="E60" s="20" t="s">
        <v>17</v>
      </c>
      <c r="F60" s="24">
        <v>57</v>
      </c>
      <c r="G60" s="22">
        <f>単価一覧!$X$23</f>
        <v>0</v>
      </c>
      <c r="H60" s="22">
        <f>IF(F60&gt;単価一覧!$N$25,(単価一覧!$N$25-単価一覧!$N$24)*単価一覧!$X$24,IF(F60&gt;単価一覧!$N$24,(F60-単価一覧!$N$24)*単価一覧!$X$24,0))</f>
        <v>0</v>
      </c>
      <c r="I60" s="22">
        <f>IF(F60&gt;単価一覧!$N$27,(単価一覧!$N$27-単価一覧!$N$26)*単価一覧!$X$26,IF(F60&gt;単価一覧!$N$26,(F60-単価一覧!$N$26)*単価一覧!$X$26,0))</f>
        <v>0</v>
      </c>
      <c r="J60" s="22">
        <f>IF(F60&gt;=単価一覧!$N$28,(F60-単価一覧!$N$28)*単価一覧!$X$28,0)</f>
        <v>0</v>
      </c>
      <c r="K60" s="23">
        <f t="shared" si="2"/>
        <v>0</v>
      </c>
    </row>
    <row r="61" spans="2:11" ht="12.95" customHeight="1" x14ac:dyDescent="0.15">
      <c r="B61" s="18" t="s">
        <v>46</v>
      </c>
      <c r="C61" s="19" t="s">
        <v>47</v>
      </c>
      <c r="D61" s="20" t="s">
        <v>279</v>
      </c>
      <c r="E61" s="20" t="s">
        <v>18</v>
      </c>
      <c r="F61" s="21">
        <v>22</v>
      </c>
      <c r="G61" s="22">
        <f>単価一覧!$X$23</f>
        <v>0</v>
      </c>
      <c r="H61" s="22">
        <f>IF(F61&gt;単価一覧!$N$25,(単価一覧!$N$25-単価一覧!$N$24)*単価一覧!$X$24,IF(F61&gt;単価一覧!$N$24,(F61-単価一覧!$N$24)*単価一覧!$X$24,0))</f>
        <v>0</v>
      </c>
      <c r="I61" s="22">
        <f>IF(F61&gt;単価一覧!$N$27,(単価一覧!$N$27-単価一覧!$N$26)*単価一覧!$X$26,IF(F61&gt;単価一覧!$N$26,(F61-単価一覧!$N$26)*単価一覧!$X$26,0))</f>
        <v>0</v>
      </c>
      <c r="J61" s="22">
        <f>IF(F61&gt;=単価一覧!$N$28,(F61-単価一覧!$N$28)*単価一覧!$X$28,0)</f>
        <v>0</v>
      </c>
      <c r="K61" s="23">
        <f t="shared" si="2"/>
        <v>0</v>
      </c>
    </row>
    <row r="62" spans="2:11" ht="12.95" customHeight="1" x14ac:dyDescent="0.15">
      <c r="B62" s="18" t="s">
        <v>46</v>
      </c>
      <c r="C62" s="19" t="s">
        <v>47</v>
      </c>
      <c r="D62" s="20" t="s">
        <v>279</v>
      </c>
      <c r="E62" s="20" t="s">
        <v>19</v>
      </c>
      <c r="F62" s="21">
        <v>31</v>
      </c>
      <c r="G62" s="22">
        <f>単価一覧!$X$23</f>
        <v>0</v>
      </c>
      <c r="H62" s="22">
        <f>IF(F62&gt;単価一覧!$N$25,(単価一覧!$N$25-単価一覧!$N$24)*単価一覧!$X$24,IF(F62&gt;単価一覧!$N$24,(F62-単価一覧!$N$24)*単価一覧!$X$24,0))</f>
        <v>0</v>
      </c>
      <c r="I62" s="22">
        <f>IF(F62&gt;単価一覧!$N$27,(単価一覧!$N$27-単価一覧!$N$26)*単価一覧!$X$26,IF(F62&gt;単価一覧!$N$26,(F62-単価一覧!$N$26)*単価一覧!$X$26,0))</f>
        <v>0</v>
      </c>
      <c r="J62" s="22">
        <f>IF(F62&gt;=単価一覧!$N$28,(F62-単価一覧!$N$28)*単価一覧!$X$28,0)</f>
        <v>0</v>
      </c>
      <c r="K62" s="23">
        <f t="shared" si="2"/>
        <v>0</v>
      </c>
    </row>
    <row r="63" spans="2:11" ht="12.95" customHeight="1" x14ac:dyDescent="0.15">
      <c r="B63" s="18" t="s">
        <v>46</v>
      </c>
      <c r="C63" s="19" t="s">
        <v>47</v>
      </c>
      <c r="D63" s="20" t="s">
        <v>280</v>
      </c>
      <c r="E63" s="20" t="s">
        <v>20</v>
      </c>
      <c r="F63" s="21">
        <v>36</v>
      </c>
      <c r="G63" s="22">
        <f>単価一覧!$X$23</f>
        <v>0</v>
      </c>
      <c r="H63" s="22">
        <f>IF(F63&gt;単価一覧!$N$25,(単価一覧!$N$25-単価一覧!$N$24)*単価一覧!$X$24,IF(F63&gt;単価一覧!$N$24,(F63-単価一覧!$N$24)*単価一覧!$X$24,0))</f>
        <v>0</v>
      </c>
      <c r="I63" s="22">
        <f>IF(F63&gt;単価一覧!$N$27,(単価一覧!$N$27-単価一覧!$N$26)*単価一覧!$X$26,IF(F63&gt;単価一覧!$N$26,(F63-単価一覧!$N$26)*単価一覧!$X$26,0))</f>
        <v>0</v>
      </c>
      <c r="J63" s="22">
        <f>IF(F63&gt;=単価一覧!$N$28,(F63-単価一覧!$N$28)*単価一覧!$X$28,0)</f>
        <v>0</v>
      </c>
      <c r="K63" s="23">
        <f t="shared" si="2"/>
        <v>0</v>
      </c>
    </row>
    <row r="64" spans="2:11" ht="12.95" customHeight="1" x14ac:dyDescent="0.15">
      <c r="B64" s="18" t="s">
        <v>46</v>
      </c>
      <c r="C64" s="19" t="s">
        <v>47</v>
      </c>
      <c r="D64" s="20" t="s">
        <v>280</v>
      </c>
      <c r="E64" s="20" t="s">
        <v>21</v>
      </c>
      <c r="F64" s="21">
        <v>25</v>
      </c>
      <c r="G64" s="22">
        <f>単価一覧!$X$23</f>
        <v>0</v>
      </c>
      <c r="H64" s="22">
        <f>IF(F64&gt;単価一覧!$N$25,(単価一覧!$N$25-単価一覧!$N$24)*単価一覧!$X$24,IF(F64&gt;単価一覧!$N$24,(F64-単価一覧!$N$24)*単価一覧!$X$24,0))</f>
        <v>0</v>
      </c>
      <c r="I64" s="22">
        <f>IF(F64&gt;単価一覧!$N$27,(単価一覧!$N$27-単価一覧!$N$26)*単価一覧!$X$26,IF(F64&gt;単価一覧!$N$26,(F64-単価一覧!$N$26)*単価一覧!$X$26,0))</f>
        <v>0</v>
      </c>
      <c r="J64" s="22">
        <f>IF(F64&gt;=単価一覧!$N$28,(F64-単価一覧!$N$28)*単価一覧!$X$28,0)</f>
        <v>0</v>
      </c>
      <c r="K64" s="23">
        <f t="shared" si="2"/>
        <v>0</v>
      </c>
    </row>
    <row r="65" spans="2:11" ht="12.95" customHeight="1" x14ac:dyDescent="0.15">
      <c r="B65" s="18" t="s">
        <v>46</v>
      </c>
      <c r="C65" s="19" t="s">
        <v>47</v>
      </c>
      <c r="D65" s="20" t="s">
        <v>280</v>
      </c>
      <c r="E65" s="20" t="s">
        <v>22</v>
      </c>
      <c r="F65" s="21">
        <v>23</v>
      </c>
      <c r="G65" s="22">
        <f>単価一覧!$X$23</f>
        <v>0</v>
      </c>
      <c r="H65" s="22">
        <f>IF(F65&gt;単価一覧!$N$25,(単価一覧!$N$25-単価一覧!$N$24)*単価一覧!$X$24,IF(F65&gt;単価一覧!$N$24,(F65-単価一覧!$N$24)*単価一覧!$X$24,0))</f>
        <v>0</v>
      </c>
      <c r="I65" s="22">
        <f>IF(F65&gt;単価一覧!$N$27,(単価一覧!$N$27-単価一覧!$N$26)*単価一覧!$X$26,IF(F65&gt;単価一覧!$N$26,(F65-単価一覧!$N$26)*単価一覧!$X$26,0))</f>
        <v>0</v>
      </c>
      <c r="J65" s="22">
        <f>IF(F65&gt;=単価一覧!$N$28,(F65-単価一覧!$N$28)*単価一覧!$X$28,0)</f>
        <v>0</v>
      </c>
      <c r="K65" s="23">
        <f t="shared" si="2"/>
        <v>0</v>
      </c>
    </row>
    <row r="66" spans="2:11" ht="12.95" customHeight="1" x14ac:dyDescent="0.15">
      <c r="B66" s="18" t="s">
        <v>48</v>
      </c>
      <c r="C66" s="19" t="s">
        <v>49</v>
      </c>
      <c r="D66" s="20" t="s">
        <v>278</v>
      </c>
      <c r="E66" s="20" t="s">
        <v>11</v>
      </c>
      <c r="F66" s="21">
        <v>415</v>
      </c>
      <c r="G66" s="22">
        <f>単価一覧!$X$23</f>
        <v>0</v>
      </c>
      <c r="H66" s="22">
        <f>IF(F66&gt;単価一覧!$N$25,(単価一覧!$N$25-単価一覧!$N$24)*単価一覧!$X$24,IF(F66&gt;単価一覧!$N$24,(F66-単価一覧!$N$24)*単価一覧!$X$24,0))</f>
        <v>0</v>
      </c>
      <c r="I66" s="22">
        <f>IF(F66&gt;単価一覧!$N$27,(単価一覧!$N$27-単価一覧!$N$26)*単価一覧!$X$26,IF(F66&gt;単価一覧!$N$26,(F66-単価一覧!$N$26)*単価一覧!$X$26,0))</f>
        <v>0</v>
      </c>
      <c r="J66" s="22">
        <f>IF(F66&gt;=単価一覧!$N$28,(F66-単価一覧!$N$28)*単価一覧!$X$28,0)</f>
        <v>0</v>
      </c>
      <c r="K66" s="23">
        <f t="shared" si="2"/>
        <v>0</v>
      </c>
    </row>
    <row r="67" spans="2:11" ht="12.95" customHeight="1" x14ac:dyDescent="0.15">
      <c r="B67" s="18" t="s">
        <v>48</v>
      </c>
      <c r="C67" s="19" t="s">
        <v>49</v>
      </c>
      <c r="D67" s="20" t="s">
        <v>278</v>
      </c>
      <c r="E67" s="20" t="s">
        <v>12</v>
      </c>
      <c r="F67" s="21">
        <v>377</v>
      </c>
      <c r="G67" s="22">
        <f>単価一覧!$X$23</f>
        <v>0</v>
      </c>
      <c r="H67" s="22">
        <f>IF(F67&gt;単価一覧!$N$25,(単価一覧!$N$25-単価一覧!$N$24)*単価一覧!$X$24,IF(F67&gt;単価一覧!$N$24,(F67-単価一覧!$N$24)*単価一覧!$X$24,0))</f>
        <v>0</v>
      </c>
      <c r="I67" s="22">
        <f>IF(F67&gt;単価一覧!$N$27,(単価一覧!$N$27-単価一覧!$N$26)*単価一覧!$X$26,IF(F67&gt;単価一覧!$N$26,(F67-単価一覧!$N$26)*単価一覧!$X$26,0))</f>
        <v>0</v>
      </c>
      <c r="J67" s="22">
        <f>IF(F67&gt;=単価一覧!$N$28,(F67-単価一覧!$N$28)*単価一覧!$X$28,0)</f>
        <v>0</v>
      </c>
      <c r="K67" s="23">
        <f t="shared" si="2"/>
        <v>0</v>
      </c>
    </row>
    <row r="68" spans="2:11" ht="12.95" customHeight="1" x14ac:dyDescent="0.15">
      <c r="B68" s="18" t="s">
        <v>48</v>
      </c>
      <c r="C68" s="19" t="s">
        <v>49</v>
      </c>
      <c r="D68" s="20" t="s">
        <v>278</v>
      </c>
      <c r="E68" s="20" t="s">
        <v>13</v>
      </c>
      <c r="F68" s="21">
        <v>331</v>
      </c>
      <c r="G68" s="22">
        <f>単価一覧!$X$23</f>
        <v>0</v>
      </c>
      <c r="H68" s="22">
        <f>IF(F68&gt;単価一覧!$N$25,(単価一覧!$N$25-単価一覧!$N$24)*単価一覧!$X$24,IF(F68&gt;単価一覧!$N$24,(F68-単価一覧!$N$24)*単価一覧!$X$24,0))</f>
        <v>0</v>
      </c>
      <c r="I68" s="22">
        <f>IF(F68&gt;単価一覧!$N$27,(単価一覧!$N$27-単価一覧!$N$26)*単価一覧!$X$26,IF(F68&gt;単価一覧!$N$26,(F68-単価一覧!$N$26)*単価一覧!$X$26,0))</f>
        <v>0</v>
      </c>
      <c r="J68" s="22">
        <f>IF(F68&gt;=単価一覧!$N$28,(F68-単価一覧!$N$28)*単価一覧!$X$28,0)</f>
        <v>0</v>
      </c>
      <c r="K68" s="23">
        <f t="shared" si="2"/>
        <v>0</v>
      </c>
    </row>
    <row r="69" spans="2:11" ht="12.95" customHeight="1" x14ac:dyDescent="0.15">
      <c r="B69" s="18" t="s">
        <v>48</v>
      </c>
      <c r="C69" s="19" t="s">
        <v>49</v>
      </c>
      <c r="D69" s="20" t="s">
        <v>278</v>
      </c>
      <c r="E69" s="20" t="s">
        <v>14</v>
      </c>
      <c r="F69" s="24">
        <v>399</v>
      </c>
      <c r="G69" s="22">
        <f>単価一覧!$X$23</f>
        <v>0</v>
      </c>
      <c r="H69" s="22">
        <f>IF(F69&gt;単価一覧!$N$25,(単価一覧!$N$25-単価一覧!$N$24)*単価一覧!$X$24,IF(F69&gt;単価一覧!$N$24,(F69-単価一覧!$N$24)*単価一覧!$X$24,0))</f>
        <v>0</v>
      </c>
      <c r="I69" s="22">
        <f>IF(F69&gt;単価一覧!$N$27,(単価一覧!$N$27-単価一覧!$N$26)*単価一覧!$X$26,IF(F69&gt;単価一覧!$N$26,(F69-単価一覧!$N$26)*単価一覧!$X$26,0))</f>
        <v>0</v>
      </c>
      <c r="J69" s="22">
        <f>IF(F69&gt;=単価一覧!$N$28,(F69-単価一覧!$N$28)*単価一覧!$X$28,0)</f>
        <v>0</v>
      </c>
      <c r="K69" s="23">
        <f t="shared" si="2"/>
        <v>0</v>
      </c>
    </row>
    <row r="70" spans="2:11" ht="12.95" customHeight="1" x14ac:dyDescent="0.15">
      <c r="B70" s="18" t="s">
        <v>48</v>
      </c>
      <c r="C70" s="19" t="s">
        <v>49</v>
      </c>
      <c r="D70" s="20" t="s">
        <v>278</v>
      </c>
      <c r="E70" s="20" t="s">
        <v>15</v>
      </c>
      <c r="F70" s="24">
        <v>437</v>
      </c>
      <c r="G70" s="22">
        <f>単価一覧!$X$23</f>
        <v>0</v>
      </c>
      <c r="H70" s="22">
        <f>IF(F70&gt;単価一覧!$N$25,(単価一覧!$N$25-単価一覧!$N$24)*単価一覧!$X$24,IF(F70&gt;単価一覧!$N$24,(F70-単価一覧!$N$24)*単価一覧!$X$24,0))</f>
        <v>0</v>
      </c>
      <c r="I70" s="22">
        <f>IF(F70&gt;単価一覧!$N$27,(単価一覧!$N$27-単価一覧!$N$26)*単価一覧!$X$26,IF(F70&gt;単価一覧!$N$26,(F70-単価一覧!$N$26)*単価一覧!$X$26,0))</f>
        <v>0</v>
      </c>
      <c r="J70" s="22">
        <f>IF(F70&gt;=単価一覧!$N$28,(F70-単価一覧!$N$28)*単価一覧!$X$28,0)</f>
        <v>0</v>
      </c>
      <c r="K70" s="23">
        <f t="shared" si="2"/>
        <v>0</v>
      </c>
    </row>
    <row r="71" spans="2:11" ht="12.95" customHeight="1" x14ac:dyDescent="0.15">
      <c r="B71" s="18" t="s">
        <v>48</v>
      </c>
      <c r="C71" s="19" t="s">
        <v>49</v>
      </c>
      <c r="D71" s="20" t="s">
        <v>278</v>
      </c>
      <c r="E71" s="20" t="s">
        <v>16</v>
      </c>
      <c r="F71" s="24">
        <v>439</v>
      </c>
      <c r="G71" s="22">
        <f>単価一覧!$X$23</f>
        <v>0</v>
      </c>
      <c r="H71" s="22">
        <f>IF(F71&gt;単価一覧!$N$25,(単価一覧!$N$25-単価一覧!$N$24)*単価一覧!$X$24,IF(F71&gt;単価一覧!$N$24,(F71-単価一覧!$N$24)*単価一覧!$X$24,0))</f>
        <v>0</v>
      </c>
      <c r="I71" s="22">
        <f>IF(F71&gt;単価一覧!$N$27,(単価一覧!$N$27-単価一覧!$N$26)*単価一覧!$X$26,IF(F71&gt;単価一覧!$N$26,(F71-単価一覧!$N$26)*単価一覧!$X$26,0))</f>
        <v>0</v>
      </c>
      <c r="J71" s="22">
        <f>IF(F71&gt;=単価一覧!$N$28,(F71-単価一覧!$N$28)*単価一覧!$X$28,0)</f>
        <v>0</v>
      </c>
      <c r="K71" s="23">
        <f t="shared" si="2"/>
        <v>0</v>
      </c>
    </row>
    <row r="72" spans="2:11" ht="12.95" customHeight="1" x14ac:dyDescent="0.15">
      <c r="B72" s="18" t="s">
        <v>48</v>
      </c>
      <c r="C72" s="19" t="s">
        <v>49</v>
      </c>
      <c r="D72" s="20" t="s">
        <v>278</v>
      </c>
      <c r="E72" s="20" t="s">
        <v>17</v>
      </c>
      <c r="F72" s="24">
        <v>460</v>
      </c>
      <c r="G72" s="22">
        <f>単価一覧!$X$23</f>
        <v>0</v>
      </c>
      <c r="H72" s="22">
        <f>IF(F72&gt;単価一覧!$N$25,(単価一覧!$N$25-単価一覧!$N$24)*単価一覧!$X$24,IF(F72&gt;単価一覧!$N$24,(F72-単価一覧!$N$24)*単価一覧!$X$24,0))</f>
        <v>0</v>
      </c>
      <c r="I72" s="22">
        <f>IF(F72&gt;単価一覧!$N$27,(単価一覧!$N$27-単価一覧!$N$26)*単価一覧!$X$26,IF(F72&gt;単価一覧!$N$26,(F72-単価一覧!$N$26)*単価一覧!$X$26,0))</f>
        <v>0</v>
      </c>
      <c r="J72" s="22">
        <f>IF(F72&gt;=単価一覧!$N$28,(F72-単価一覧!$N$28)*単価一覧!$X$28,0)</f>
        <v>0</v>
      </c>
      <c r="K72" s="23">
        <f t="shared" si="2"/>
        <v>0</v>
      </c>
    </row>
    <row r="73" spans="2:11" ht="12.95" customHeight="1" x14ac:dyDescent="0.15">
      <c r="B73" s="18" t="s">
        <v>48</v>
      </c>
      <c r="C73" s="19" t="s">
        <v>49</v>
      </c>
      <c r="D73" s="20" t="s">
        <v>278</v>
      </c>
      <c r="E73" s="20" t="s">
        <v>18</v>
      </c>
      <c r="F73" s="24">
        <v>578</v>
      </c>
      <c r="G73" s="22">
        <f>単価一覧!$X$23</f>
        <v>0</v>
      </c>
      <c r="H73" s="22">
        <f>IF(F73&gt;単価一覧!$N$25,(単価一覧!$N$25-単価一覧!$N$24)*単価一覧!$X$24,IF(F73&gt;単価一覧!$N$24,(F73-単価一覧!$N$24)*単価一覧!$X$24,0))</f>
        <v>0</v>
      </c>
      <c r="I73" s="22">
        <f>IF(F73&gt;単価一覧!$N$27,(単価一覧!$N$27-単価一覧!$N$26)*単価一覧!$X$26,IF(F73&gt;単価一覧!$N$26,(F73-単価一覧!$N$26)*単価一覧!$X$26,0))</f>
        <v>0</v>
      </c>
      <c r="J73" s="22">
        <f>IF(F73&gt;=単価一覧!$N$28,(F73-単価一覧!$N$28)*単価一覧!$X$28,0)</f>
        <v>0</v>
      </c>
      <c r="K73" s="23">
        <f t="shared" si="2"/>
        <v>0</v>
      </c>
    </row>
    <row r="74" spans="2:11" ht="12.95" customHeight="1" x14ac:dyDescent="0.15">
      <c r="B74" s="18" t="s">
        <v>48</v>
      </c>
      <c r="C74" s="19" t="s">
        <v>49</v>
      </c>
      <c r="D74" s="20" t="s">
        <v>278</v>
      </c>
      <c r="E74" s="20" t="s">
        <v>19</v>
      </c>
      <c r="F74" s="24">
        <v>512</v>
      </c>
      <c r="G74" s="22">
        <f>単価一覧!$X$23</f>
        <v>0</v>
      </c>
      <c r="H74" s="22">
        <f>IF(F74&gt;単価一覧!$N$25,(単価一覧!$N$25-単価一覧!$N$24)*単価一覧!$X$24,IF(F74&gt;単価一覧!$N$24,(F74-単価一覧!$N$24)*単価一覧!$X$24,0))</f>
        <v>0</v>
      </c>
      <c r="I74" s="22">
        <f>IF(F74&gt;単価一覧!$N$27,(単価一覧!$N$27-単価一覧!$N$26)*単価一覧!$X$26,IF(F74&gt;単価一覧!$N$26,(F74-単価一覧!$N$26)*単価一覧!$X$26,0))</f>
        <v>0</v>
      </c>
      <c r="J74" s="22">
        <f>IF(F74&gt;=単価一覧!$N$28,(F74-単価一覧!$N$28)*単価一覧!$X$28,0)</f>
        <v>0</v>
      </c>
      <c r="K74" s="23">
        <f t="shared" si="2"/>
        <v>0</v>
      </c>
    </row>
    <row r="75" spans="2:11" ht="12.95" customHeight="1" x14ac:dyDescent="0.15">
      <c r="B75" s="18" t="s">
        <v>48</v>
      </c>
      <c r="C75" s="19" t="s">
        <v>49</v>
      </c>
      <c r="D75" s="20" t="s">
        <v>279</v>
      </c>
      <c r="E75" s="20" t="s">
        <v>20</v>
      </c>
      <c r="F75" s="24">
        <v>610</v>
      </c>
      <c r="G75" s="22">
        <f>単価一覧!$X$23</f>
        <v>0</v>
      </c>
      <c r="H75" s="22">
        <f>IF(F75&gt;単価一覧!$N$25,(単価一覧!$N$25-単価一覧!$N$24)*単価一覧!$X$24,IF(F75&gt;単価一覧!$N$24,(F75-単価一覧!$N$24)*単価一覧!$X$24,0))</f>
        <v>0</v>
      </c>
      <c r="I75" s="22">
        <f>IF(F75&gt;単価一覧!$N$27,(単価一覧!$N$27-単価一覧!$N$26)*単価一覧!$X$26,IF(F75&gt;単価一覧!$N$26,(F75-単価一覧!$N$26)*単価一覧!$X$26,0))</f>
        <v>0</v>
      </c>
      <c r="J75" s="22">
        <f>IF(F75&gt;=単価一覧!$N$28,(F75-単価一覧!$N$28)*単価一覧!$X$28,0)</f>
        <v>0</v>
      </c>
      <c r="K75" s="23">
        <f t="shared" si="2"/>
        <v>0</v>
      </c>
    </row>
    <row r="76" spans="2:11" ht="12.95" customHeight="1" x14ac:dyDescent="0.15">
      <c r="B76" s="18" t="s">
        <v>48</v>
      </c>
      <c r="C76" s="19" t="s">
        <v>49</v>
      </c>
      <c r="D76" s="20" t="s">
        <v>279</v>
      </c>
      <c r="E76" s="20" t="s">
        <v>21</v>
      </c>
      <c r="F76" s="24">
        <v>511</v>
      </c>
      <c r="G76" s="22">
        <f>単価一覧!$X$23</f>
        <v>0</v>
      </c>
      <c r="H76" s="22">
        <f>IF(F76&gt;単価一覧!$N$25,(単価一覧!$N$25-単価一覧!$N$24)*単価一覧!$X$24,IF(F76&gt;単価一覧!$N$24,(F76-単価一覧!$N$24)*単価一覧!$X$24,0))</f>
        <v>0</v>
      </c>
      <c r="I76" s="22">
        <f>IF(F76&gt;単価一覧!$N$27,(単価一覧!$N$27-単価一覧!$N$26)*単価一覧!$X$26,IF(F76&gt;単価一覧!$N$26,(F76-単価一覧!$N$26)*単価一覧!$X$26,0))</f>
        <v>0</v>
      </c>
      <c r="J76" s="22">
        <f>IF(F76&gt;=単価一覧!$N$28,(F76-単価一覧!$N$28)*単価一覧!$X$28,0)</f>
        <v>0</v>
      </c>
      <c r="K76" s="23">
        <f t="shared" si="2"/>
        <v>0</v>
      </c>
    </row>
    <row r="77" spans="2:11" ht="12.95" customHeight="1" x14ac:dyDescent="0.15">
      <c r="B77" s="18" t="s">
        <v>48</v>
      </c>
      <c r="C77" s="19" t="s">
        <v>49</v>
      </c>
      <c r="D77" s="20" t="s">
        <v>279</v>
      </c>
      <c r="E77" s="20" t="s">
        <v>22</v>
      </c>
      <c r="F77" s="24">
        <v>448</v>
      </c>
      <c r="G77" s="22">
        <f>単価一覧!$X$23</f>
        <v>0</v>
      </c>
      <c r="H77" s="22">
        <f>IF(F77&gt;単価一覧!$N$25,(単価一覧!$N$25-単価一覧!$N$24)*単価一覧!$X$24,IF(F77&gt;単価一覧!$N$24,(F77-単価一覧!$N$24)*単価一覧!$X$24,0))</f>
        <v>0</v>
      </c>
      <c r="I77" s="22">
        <f>IF(F77&gt;単価一覧!$N$27,(単価一覧!$N$27-単価一覧!$N$26)*単価一覧!$X$26,IF(F77&gt;単価一覧!$N$26,(F77-単価一覧!$N$26)*単価一覧!$X$26,0))</f>
        <v>0</v>
      </c>
      <c r="J77" s="22">
        <f>IF(F77&gt;=単価一覧!$N$28,(F77-単価一覧!$N$28)*単価一覧!$X$28,0)</f>
        <v>0</v>
      </c>
      <c r="K77" s="23">
        <f t="shared" si="2"/>
        <v>0</v>
      </c>
    </row>
    <row r="78" spans="2:11" ht="12.95" customHeight="1" x14ac:dyDescent="0.15">
      <c r="B78" s="18" t="s">
        <v>48</v>
      </c>
      <c r="C78" s="19" t="s">
        <v>49</v>
      </c>
      <c r="D78" s="20" t="s">
        <v>279</v>
      </c>
      <c r="E78" s="20" t="s">
        <v>11</v>
      </c>
      <c r="F78" s="24">
        <v>401</v>
      </c>
      <c r="G78" s="22">
        <f>単価一覧!$X$23</f>
        <v>0</v>
      </c>
      <c r="H78" s="22">
        <f>IF(F78&gt;単価一覧!$N$25,(単価一覧!$N$25-単価一覧!$N$24)*単価一覧!$X$24,IF(F78&gt;単価一覧!$N$24,(F78-単価一覧!$N$24)*単価一覧!$X$24,0))</f>
        <v>0</v>
      </c>
      <c r="I78" s="22">
        <f>IF(F78&gt;単価一覧!$N$27,(単価一覧!$N$27-単価一覧!$N$26)*単価一覧!$X$26,IF(F78&gt;単価一覧!$N$26,(F78-単価一覧!$N$26)*単価一覧!$X$26,0))</f>
        <v>0</v>
      </c>
      <c r="J78" s="22">
        <f>IF(F78&gt;=単価一覧!$N$28,(F78-単価一覧!$N$28)*単価一覧!$X$28,0)</f>
        <v>0</v>
      </c>
      <c r="K78" s="23">
        <f t="shared" si="2"/>
        <v>0</v>
      </c>
    </row>
    <row r="79" spans="2:11" ht="12.95" customHeight="1" x14ac:dyDescent="0.15">
      <c r="B79" s="18" t="s">
        <v>48</v>
      </c>
      <c r="C79" s="19" t="s">
        <v>49</v>
      </c>
      <c r="D79" s="20" t="s">
        <v>279</v>
      </c>
      <c r="E79" s="20" t="s">
        <v>12</v>
      </c>
      <c r="F79" s="24">
        <v>445</v>
      </c>
      <c r="G79" s="22">
        <f>単価一覧!$X$23</f>
        <v>0</v>
      </c>
      <c r="H79" s="22">
        <f>IF(F79&gt;単価一覧!$N$25,(単価一覧!$N$25-単価一覧!$N$24)*単価一覧!$X$24,IF(F79&gt;単価一覧!$N$24,(F79-単価一覧!$N$24)*単価一覧!$X$24,0))</f>
        <v>0</v>
      </c>
      <c r="I79" s="22">
        <f>IF(F79&gt;単価一覧!$N$27,(単価一覧!$N$27-単価一覧!$N$26)*単価一覧!$X$26,IF(F79&gt;単価一覧!$N$26,(F79-単価一覧!$N$26)*単価一覧!$X$26,0))</f>
        <v>0</v>
      </c>
      <c r="J79" s="22">
        <f>IF(F79&gt;=単価一覧!$N$28,(F79-単価一覧!$N$28)*単価一覧!$X$28,0)</f>
        <v>0</v>
      </c>
      <c r="K79" s="23">
        <f t="shared" si="2"/>
        <v>0</v>
      </c>
    </row>
    <row r="80" spans="2:11" ht="12.95" customHeight="1" x14ac:dyDescent="0.15">
      <c r="B80" s="18" t="s">
        <v>48</v>
      </c>
      <c r="C80" s="19" t="s">
        <v>49</v>
      </c>
      <c r="D80" s="20" t="s">
        <v>279</v>
      </c>
      <c r="E80" s="20" t="s">
        <v>13</v>
      </c>
      <c r="F80" s="24">
        <v>368</v>
      </c>
      <c r="G80" s="22">
        <f>単価一覧!$X$23</f>
        <v>0</v>
      </c>
      <c r="H80" s="22">
        <f>IF(F80&gt;単価一覧!$N$25,(単価一覧!$N$25-単価一覧!$N$24)*単価一覧!$X$24,IF(F80&gt;単価一覧!$N$24,(F80-単価一覧!$N$24)*単価一覧!$X$24,0))</f>
        <v>0</v>
      </c>
      <c r="I80" s="22">
        <f>IF(F80&gt;単価一覧!$N$27,(単価一覧!$N$27-単価一覧!$N$26)*単価一覧!$X$26,IF(F80&gt;単価一覧!$N$26,(F80-単価一覧!$N$26)*単価一覧!$X$26,0))</f>
        <v>0</v>
      </c>
      <c r="J80" s="22">
        <f>IF(F80&gt;=単価一覧!$N$28,(F80-単価一覧!$N$28)*単価一覧!$X$28,0)</f>
        <v>0</v>
      </c>
      <c r="K80" s="23">
        <f t="shared" si="2"/>
        <v>0</v>
      </c>
    </row>
    <row r="81" spans="2:11" ht="12.95" customHeight="1" x14ac:dyDescent="0.15">
      <c r="B81" s="18" t="s">
        <v>48</v>
      </c>
      <c r="C81" s="19" t="s">
        <v>49</v>
      </c>
      <c r="D81" s="20" t="s">
        <v>279</v>
      </c>
      <c r="E81" s="20" t="s">
        <v>14</v>
      </c>
      <c r="F81" s="24">
        <v>365</v>
      </c>
      <c r="G81" s="22">
        <f>単価一覧!$X$23</f>
        <v>0</v>
      </c>
      <c r="H81" s="22">
        <f>IF(F81&gt;単価一覧!$N$25,(単価一覧!$N$25-単価一覧!$N$24)*単価一覧!$X$24,IF(F81&gt;単価一覧!$N$24,(F81-単価一覧!$N$24)*単価一覧!$X$24,0))</f>
        <v>0</v>
      </c>
      <c r="I81" s="22">
        <f>IF(F81&gt;単価一覧!$N$27,(単価一覧!$N$27-単価一覧!$N$26)*単価一覧!$X$26,IF(F81&gt;単価一覧!$N$26,(F81-単価一覧!$N$26)*単価一覧!$X$26,0))</f>
        <v>0</v>
      </c>
      <c r="J81" s="22">
        <f>IF(F81&gt;=単価一覧!$N$28,(F81-単価一覧!$N$28)*単価一覧!$X$28,0)</f>
        <v>0</v>
      </c>
      <c r="K81" s="23">
        <f t="shared" si="2"/>
        <v>0</v>
      </c>
    </row>
    <row r="82" spans="2:11" ht="12.95" customHeight="1" x14ac:dyDescent="0.15">
      <c r="B82" s="18" t="s">
        <v>48</v>
      </c>
      <c r="C82" s="19" t="s">
        <v>49</v>
      </c>
      <c r="D82" s="20" t="s">
        <v>279</v>
      </c>
      <c r="E82" s="20" t="s">
        <v>15</v>
      </c>
      <c r="F82" s="24">
        <v>430</v>
      </c>
      <c r="G82" s="22">
        <f>単価一覧!$X$23</f>
        <v>0</v>
      </c>
      <c r="H82" s="22">
        <f>IF(F82&gt;単価一覧!$N$25,(単価一覧!$N$25-単価一覧!$N$24)*単価一覧!$X$24,IF(F82&gt;単価一覧!$N$24,(F82-単価一覧!$N$24)*単価一覧!$X$24,0))</f>
        <v>0</v>
      </c>
      <c r="I82" s="22">
        <f>IF(F82&gt;単価一覧!$N$27,(単価一覧!$N$27-単価一覧!$N$26)*単価一覧!$X$26,IF(F82&gt;単価一覧!$N$26,(F82-単価一覧!$N$26)*単価一覧!$X$26,0))</f>
        <v>0</v>
      </c>
      <c r="J82" s="22">
        <f>IF(F82&gt;=単価一覧!$N$28,(F82-単価一覧!$N$28)*単価一覧!$X$28,0)</f>
        <v>0</v>
      </c>
      <c r="K82" s="23">
        <f t="shared" si="2"/>
        <v>0</v>
      </c>
    </row>
    <row r="83" spans="2:11" ht="12.95" customHeight="1" x14ac:dyDescent="0.15">
      <c r="B83" s="18" t="s">
        <v>48</v>
      </c>
      <c r="C83" s="19" t="s">
        <v>49</v>
      </c>
      <c r="D83" s="20" t="s">
        <v>279</v>
      </c>
      <c r="E83" s="20" t="s">
        <v>16</v>
      </c>
      <c r="F83" s="24">
        <v>395</v>
      </c>
      <c r="G83" s="22">
        <f>単価一覧!$X$23</f>
        <v>0</v>
      </c>
      <c r="H83" s="22">
        <f>IF(F83&gt;単価一覧!$N$25,(単価一覧!$N$25-単価一覧!$N$24)*単価一覧!$X$24,IF(F83&gt;単価一覧!$N$24,(F83-単価一覧!$N$24)*単価一覧!$X$24,0))</f>
        <v>0</v>
      </c>
      <c r="I83" s="22">
        <f>IF(F83&gt;単価一覧!$N$27,(単価一覧!$N$27-単価一覧!$N$26)*単価一覧!$X$26,IF(F83&gt;単価一覧!$N$26,(F83-単価一覧!$N$26)*単価一覧!$X$26,0))</f>
        <v>0</v>
      </c>
      <c r="J83" s="22">
        <f>IF(F83&gt;=単価一覧!$N$28,(F83-単価一覧!$N$28)*単価一覧!$X$28,0)</f>
        <v>0</v>
      </c>
      <c r="K83" s="23">
        <f t="shared" si="2"/>
        <v>0</v>
      </c>
    </row>
    <row r="84" spans="2:11" ht="12.95" customHeight="1" x14ac:dyDescent="0.15">
      <c r="B84" s="18" t="s">
        <v>48</v>
      </c>
      <c r="C84" s="19" t="s">
        <v>49</v>
      </c>
      <c r="D84" s="20" t="s">
        <v>279</v>
      </c>
      <c r="E84" s="20" t="s">
        <v>17</v>
      </c>
      <c r="F84" s="24">
        <v>392</v>
      </c>
      <c r="G84" s="22">
        <f>単価一覧!$X$23</f>
        <v>0</v>
      </c>
      <c r="H84" s="22">
        <f>IF(F84&gt;単価一覧!$N$25,(単価一覧!$N$25-単価一覧!$N$24)*単価一覧!$X$24,IF(F84&gt;単価一覧!$N$24,(F84-単価一覧!$N$24)*単価一覧!$X$24,0))</f>
        <v>0</v>
      </c>
      <c r="I84" s="22">
        <f>IF(F84&gt;単価一覧!$N$27,(単価一覧!$N$27-単価一覧!$N$26)*単価一覧!$X$26,IF(F84&gt;単価一覧!$N$26,(F84-単価一覧!$N$26)*単価一覧!$X$26,0))</f>
        <v>0</v>
      </c>
      <c r="J84" s="22">
        <f>IF(F84&gt;=単価一覧!$N$28,(F84-単価一覧!$N$28)*単価一覧!$X$28,0)</f>
        <v>0</v>
      </c>
      <c r="K84" s="23">
        <f t="shared" si="2"/>
        <v>0</v>
      </c>
    </row>
    <row r="85" spans="2:11" ht="12.95" customHeight="1" x14ac:dyDescent="0.15">
      <c r="B85" s="18" t="s">
        <v>48</v>
      </c>
      <c r="C85" s="19" t="s">
        <v>49</v>
      </c>
      <c r="D85" s="20" t="s">
        <v>279</v>
      </c>
      <c r="E85" s="20" t="s">
        <v>18</v>
      </c>
      <c r="F85" s="21">
        <v>527</v>
      </c>
      <c r="G85" s="22">
        <f>単価一覧!$X$23</f>
        <v>0</v>
      </c>
      <c r="H85" s="22">
        <f>IF(F85&gt;単価一覧!$N$25,(単価一覧!$N$25-単価一覧!$N$24)*単価一覧!$X$24,IF(F85&gt;単価一覧!$N$24,(F85-単価一覧!$N$24)*単価一覧!$X$24,0))</f>
        <v>0</v>
      </c>
      <c r="I85" s="22">
        <f>IF(F85&gt;単価一覧!$N$27,(単価一覧!$N$27-単価一覧!$N$26)*単価一覧!$X$26,IF(F85&gt;単価一覧!$N$26,(F85-単価一覧!$N$26)*単価一覧!$X$26,0))</f>
        <v>0</v>
      </c>
      <c r="J85" s="22">
        <f>IF(F85&gt;=単価一覧!$N$28,(F85-単価一覧!$N$28)*単価一覧!$X$28,0)</f>
        <v>0</v>
      </c>
      <c r="K85" s="23">
        <f t="shared" si="2"/>
        <v>0</v>
      </c>
    </row>
    <row r="86" spans="2:11" ht="12.95" customHeight="1" x14ac:dyDescent="0.15">
      <c r="B86" s="18" t="s">
        <v>48</v>
      </c>
      <c r="C86" s="19" t="s">
        <v>49</v>
      </c>
      <c r="D86" s="20" t="s">
        <v>279</v>
      </c>
      <c r="E86" s="20" t="s">
        <v>19</v>
      </c>
      <c r="F86" s="21">
        <v>515</v>
      </c>
      <c r="G86" s="22">
        <f>単価一覧!$X$23</f>
        <v>0</v>
      </c>
      <c r="H86" s="22">
        <f>IF(F86&gt;単価一覧!$N$25,(単価一覧!$N$25-単価一覧!$N$24)*単価一覧!$X$24,IF(F86&gt;単価一覧!$N$24,(F86-単価一覧!$N$24)*単価一覧!$X$24,0))</f>
        <v>0</v>
      </c>
      <c r="I86" s="22">
        <f>IF(F86&gt;単価一覧!$N$27,(単価一覧!$N$27-単価一覧!$N$26)*単価一覧!$X$26,IF(F86&gt;単価一覧!$N$26,(F86-単価一覧!$N$26)*単価一覧!$X$26,0))</f>
        <v>0</v>
      </c>
      <c r="J86" s="22">
        <f>IF(F86&gt;=単価一覧!$N$28,(F86-単価一覧!$N$28)*単価一覧!$X$28,0)</f>
        <v>0</v>
      </c>
      <c r="K86" s="23">
        <f t="shared" si="2"/>
        <v>0</v>
      </c>
    </row>
    <row r="87" spans="2:11" ht="12.95" customHeight="1" x14ac:dyDescent="0.15">
      <c r="B87" s="18" t="s">
        <v>48</v>
      </c>
      <c r="C87" s="19" t="s">
        <v>49</v>
      </c>
      <c r="D87" s="20" t="s">
        <v>280</v>
      </c>
      <c r="E87" s="20" t="s">
        <v>20</v>
      </c>
      <c r="F87" s="21">
        <v>628</v>
      </c>
      <c r="G87" s="22">
        <f>単価一覧!$X$23</f>
        <v>0</v>
      </c>
      <c r="H87" s="22">
        <f>IF(F87&gt;単価一覧!$N$25,(単価一覧!$N$25-単価一覧!$N$24)*単価一覧!$X$24,IF(F87&gt;単価一覧!$N$24,(F87-単価一覧!$N$24)*単価一覧!$X$24,0))</f>
        <v>0</v>
      </c>
      <c r="I87" s="22">
        <f>IF(F87&gt;単価一覧!$N$27,(単価一覧!$N$27-単価一覧!$N$26)*単価一覧!$X$26,IF(F87&gt;単価一覧!$N$26,(F87-単価一覧!$N$26)*単価一覧!$X$26,0))</f>
        <v>0</v>
      </c>
      <c r="J87" s="22">
        <f>IF(F87&gt;=単価一覧!$N$28,(F87-単価一覧!$N$28)*単価一覧!$X$28,0)</f>
        <v>0</v>
      </c>
      <c r="K87" s="23">
        <f t="shared" si="2"/>
        <v>0</v>
      </c>
    </row>
    <row r="88" spans="2:11" ht="12.95" customHeight="1" x14ac:dyDescent="0.15">
      <c r="B88" s="18" t="s">
        <v>48</v>
      </c>
      <c r="C88" s="19" t="s">
        <v>49</v>
      </c>
      <c r="D88" s="20" t="s">
        <v>280</v>
      </c>
      <c r="E88" s="20" t="s">
        <v>21</v>
      </c>
      <c r="F88" s="21">
        <v>493</v>
      </c>
      <c r="G88" s="22">
        <f>単価一覧!$X$23</f>
        <v>0</v>
      </c>
      <c r="H88" s="22">
        <f>IF(F88&gt;単価一覧!$N$25,(単価一覧!$N$25-単価一覧!$N$24)*単価一覧!$X$24,IF(F88&gt;単価一覧!$N$24,(F88-単価一覧!$N$24)*単価一覧!$X$24,0))</f>
        <v>0</v>
      </c>
      <c r="I88" s="22">
        <f>IF(F88&gt;単価一覧!$N$27,(単価一覧!$N$27-単価一覧!$N$26)*単価一覧!$X$26,IF(F88&gt;単価一覧!$N$26,(F88-単価一覧!$N$26)*単価一覧!$X$26,0))</f>
        <v>0</v>
      </c>
      <c r="J88" s="22">
        <f>IF(F88&gt;=単価一覧!$N$28,(F88-単価一覧!$N$28)*単価一覧!$X$28,0)</f>
        <v>0</v>
      </c>
      <c r="K88" s="23">
        <f t="shared" si="2"/>
        <v>0</v>
      </c>
    </row>
    <row r="89" spans="2:11" ht="12.95" customHeight="1" x14ac:dyDescent="0.15">
      <c r="B89" s="18" t="s">
        <v>48</v>
      </c>
      <c r="C89" s="19" t="s">
        <v>49</v>
      </c>
      <c r="D89" s="20" t="s">
        <v>280</v>
      </c>
      <c r="E89" s="20" t="s">
        <v>22</v>
      </c>
      <c r="F89" s="21">
        <v>458</v>
      </c>
      <c r="G89" s="22">
        <f>単価一覧!$X$23</f>
        <v>0</v>
      </c>
      <c r="H89" s="22">
        <f>IF(F89&gt;単価一覧!$N$25,(単価一覧!$N$25-単価一覧!$N$24)*単価一覧!$X$24,IF(F89&gt;単価一覧!$N$24,(F89-単価一覧!$N$24)*単価一覧!$X$24,0))</f>
        <v>0</v>
      </c>
      <c r="I89" s="22">
        <f>IF(F89&gt;単価一覧!$N$27,(単価一覧!$N$27-単価一覧!$N$26)*単価一覧!$X$26,IF(F89&gt;単価一覧!$N$26,(F89-単価一覧!$N$26)*単価一覧!$X$26,0))</f>
        <v>0</v>
      </c>
      <c r="J89" s="22">
        <f>IF(F89&gt;=単価一覧!$N$28,(F89-単価一覧!$N$28)*単価一覧!$X$28,0)</f>
        <v>0</v>
      </c>
      <c r="K89" s="23">
        <f t="shared" si="2"/>
        <v>0</v>
      </c>
    </row>
    <row r="90" spans="2:11" ht="12.95" customHeight="1" x14ac:dyDescent="0.15">
      <c r="B90" s="18" t="s">
        <v>50</v>
      </c>
      <c r="C90" s="19" t="s">
        <v>51</v>
      </c>
      <c r="D90" s="20" t="s">
        <v>278</v>
      </c>
      <c r="E90" s="20" t="s">
        <v>11</v>
      </c>
      <c r="F90" s="21">
        <v>354</v>
      </c>
      <c r="G90" s="22">
        <f>単価一覧!$X$23</f>
        <v>0</v>
      </c>
      <c r="H90" s="22">
        <f>IF(F90&gt;単価一覧!$N$25,(単価一覧!$N$25-単価一覧!$N$24)*単価一覧!$X$24,IF(F90&gt;単価一覧!$N$24,(F90-単価一覧!$N$24)*単価一覧!$X$24,0))</f>
        <v>0</v>
      </c>
      <c r="I90" s="22">
        <f>IF(F90&gt;単価一覧!$N$27,(単価一覧!$N$27-単価一覧!$N$26)*単価一覧!$X$26,IF(F90&gt;単価一覧!$N$26,(F90-単価一覧!$N$26)*単価一覧!$X$26,0))</f>
        <v>0</v>
      </c>
      <c r="J90" s="22">
        <f>IF(F90&gt;=単価一覧!$N$28,(F90-単価一覧!$N$28)*単価一覧!$X$28,0)</f>
        <v>0</v>
      </c>
      <c r="K90" s="23">
        <f t="shared" si="2"/>
        <v>0</v>
      </c>
    </row>
    <row r="91" spans="2:11" ht="12.95" customHeight="1" x14ac:dyDescent="0.15">
      <c r="B91" s="18" t="s">
        <v>50</v>
      </c>
      <c r="C91" s="19" t="s">
        <v>51</v>
      </c>
      <c r="D91" s="20" t="s">
        <v>278</v>
      </c>
      <c r="E91" s="20" t="s">
        <v>12</v>
      </c>
      <c r="F91" s="21">
        <v>279</v>
      </c>
      <c r="G91" s="22">
        <f>単価一覧!$X$23</f>
        <v>0</v>
      </c>
      <c r="H91" s="22">
        <f>IF(F91&gt;単価一覧!$N$25,(単価一覧!$N$25-単価一覧!$N$24)*単価一覧!$X$24,IF(F91&gt;単価一覧!$N$24,(F91-単価一覧!$N$24)*単価一覧!$X$24,0))</f>
        <v>0</v>
      </c>
      <c r="I91" s="22">
        <f>IF(F91&gt;単価一覧!$N$27,(単価一覧!$N$27-単価一覧!$N$26)*単価一覧!$X$26,IF(F91&gt;単価一覧!$N$26,(F91-単価一覧!$N$26)*単価一覧!$X$26,0))</f>
        <v>0</v>
      </c>
      <c r="J91" s="22">
        <f>IF(F91&gt;=単価一覧!$N$28,(F91-単価一覧!$N$28)*単価一覧!$X$28,0)</f>
        <v>0</v>
      </c>
      <c r="K91" s="23">
        <f t="shared" si="2"/>
        <v>0</v>
      </c>
    </row>
    <row r="92" spans="2:11" ht="12.95" customHeight="1" x14ac:dyDescent="0.15">
      <c r="B92" s="18" t="s">
        <v>50</v>
      </c>
      <c r="C92" s="19" t="s">
        <v>51</v>
      </c>
      <c r="D92" s="20" t="s">
        <v>278</v>
      </c>
      <c r="E92" s="20" t="s">
        <v>13</v>
      </c>
      <c r="F92" s="21">
        <v>285</v>
      </c>
      <c r="G92" s="22">
        <f>単価一覧!$X$23</f>
        <v>0</v>
      </c>
      <c r="H92" s="22">
        <f>IF(F92&gt;単価一覧!$N$25,(単価一覧!$N$25-単価一覧!$N$24)*単価一覧!$X$24,IF(F92&gt;単価一覧!$N$24,(F92-単価一覧!$N$24)*単価一覧!$X$24,0))</f>
        <v>0</v>
      </c>
      <c r="I92" s="22">
        <f>IF(F92&gt;単価一覧!$N$27,(単価一覧!$N$27-単価一覧!$N$26)*単価一覧!$X$26,IF(F92&gt;単価一覧!$N$26,(F92-単価一覧!$N$26)*単価一覧!$X$26,0))</f>
        <v>0</v>
      </c>
      <c r="J92" s="22">
        <f>IF(F92&gt;=単価一覧!$N$28,(F92-単価一覧!$N$28)*単価一覧!$X$28,0)</f>
        <v>0</v>
      </c>
      <c r="K92" s="23">
        <f t="shared" si="2"/>
        <v>0</v>
      </c>
    </row>
    <row r="93" spans="2:11" ht="12.95" customHeight="1" x14ac:dyDescent="0.15">
      <c r="B93" s="18" t="s">
        <v>50</v>
      </c>
      <c r="C93" s="19" t="s">
        <v>51</v>
      </c>
      <c r="D93" s="20" t="s">
        <v>278</v>
      </c>
      <c r="E93" s="20" t="s">
        <v>14</v>
      </c>
      <c r="F93" s="24">
        <v>285</v>
      </c>
      <c r="G93" s="22">
        <f>単価一覧!$X$23</f>
        <v>0</v>
      </c>
      <c r="H93" s="22">
        <f>IF(F93&gt;単価一覧!$N$25,(単価一覧!$N$25-単価一覧!$N$24)*単価一覧!$X$24,IF(F93&gt;単価一覧!$N$24,(F93-単価一覧!$N$24)*単価一覧!$X$24,0))</f>
        <v>0</v>
      </c>
      <c r="I93" s="22">
        <f>IF(F93&gt;単価一覧!$N$27,(単価一覧!$N$27-単価一覧!$N$26)*単価一覧!$X$26,IF(F93&gt;単価一覧!$N$26,(F93-単価一覧!$N$26)*単価一覧!$X$26,0))</f>
        <v>0</v>
      </c>
      <c r="J93" s="22">
        <f>IF(F93&gt;=単価一覧!$N$28,(F93-単価一覧!$N$28)*単価一覧!$X$28,0)</f>
        <v>0</v>
      </c>
      <c r="K93" s="23">
        <f t="shared" si="2"/>
        <v>0</v>
      </c>
    </row>
    <row r="94" spans="2:11" ht="12.95" customHeight="1" x14ac:dyDescent="0.15">
      <c r="B94" s="18" t="s">
        <v>50</v>
      </c>
      <c r="C94" s="19" t="s">
        <v>51</v>
      </c>
      <c r="D94" s="20" t="s">
        <v>278</v>
      </c>
      <c r="E94" s="20" t="s">
        <v>15</v>
      </c>
      <c r="F94" s="24">
        <v>258</v>
      </c>
      <c r="G94" s="22">
        <f>単価一覧!$X$23</f>
        <v>0</v>
      </c>
      <c r="H94" s="22">
        <f>IF(F94&gt;単価一覧!$N$25,(単価一覧!$N$25-単価一覧!$N$24)*単価一覧!$X$24,IF(F94&gt;単価一覧!$N$24,(F94-単価一覧!$N$24)*単価一覧!$X$24,0))</f>
        <v>0</v>
      </c>
      <c r="I94" s="22">
        <f>IF(F94&gt;単価一覧!$N$27,(単価一覧!$N$27-単価一覧!$N$26)*単価一覧!$X$26,IF(F94&gt;単価一覧!$N$26,(F94-単価一覧!$N$26)*単価一覧!$X$26,0))</f>
        <v>0</v>
      </c>
      <c r="J94" s="22">
        <f>IF(F94&gt;=単価一覧!$N$28,(F94-単価一覧!$N$28)*単価一覧!$X$28,0)</f>
        <v>0</v>
      </c>
      <c r="K94" s="23">
        <f t="shared" si="2"/>
        <v>0</v>
      </c>
    </row>
    <row r="95" spans="2:11" ht="12.95" customHeight="1" x14ac:dyDescent="0.15">
      <c r="B95" s="18" t="s">
        <v>50</v>
      </c>
      <c r="C95" s="19" t="s">
        <v>51</v>
      </c>
      <c r="D95" s="20" t="s">
        <v>278</v>
      </c>
      <c r="E95" s="20" t="s">
        <v>16</v>
      </c>
      <c r="F95" s="24">
        <v>314</v>
      </c>
      <c r="G95" s="22">
        <f>単価一覧!$X$23</f>
        <v>0</v>
      </c>
      <c r="H95" s="22">
        <f>IF(F95&gt;単価一覧!$N$25,(単価一覧!$N$25-単価一覧!$N$24)*単価一覧!$X$24,IF(F95&gt;単価一覧!$N$24,(F95-単価一覧!$N$24)*単価一覧!$X$24,0))</f>
        <v>0</v>
      </c>
      <c r="I95" s="22">
        <f>IF(F95&gt;単価一覧!$N$27,(単価一覧!$N$27-単価一覧!$N$26)*単価一覧!$X$26,IF(F95&gt;単価一覧!$N$26,(F95-単価一覧!$N$26)*単価一覧!$X$26,0))</f>
        <v>0</v>
      </c>
      <c r="J95" s="22">
        <f>IF(F95&gt;=単価一覧!$N$28,(F95-単価一覧!$N$28)*単価一覧!$X$28,0)</f>
        <v>0</v>
      </c>
      <c r="K95" s="23">
        <f t="shared" si="2"/>
        <v>0</v>
      </c>
    </row>
    <row r="96" spans="2:11" ht="12.95" customHeight="1" x14ac:dyDescent="0.15">
      <c r="B96" s="18" t="s">
        <v>50</v>
      </c>
      <c r="C96" s="19" t="s">
        <v>51</v>
      </c>
      <c r="D96" s="20" t="s">
        <v>278</v>
      </c>
      <c r="E96" s="20" t="s">
        <v>17</v>
      </c>
      <c r="F96" s="24">
        <v>300</v>
      </c>
      <c r="G96" s="22">
        <f>単価一覧!$X$23</f>
        <v>0</v>
      </c>
      <c r="H96" s="22">
        <f>IF(F96&gt;単価一覧!$N$25,(単価一覧!$N$25-単価一覧!$N$24)*単価一覧!$X$24,IF(F96&gt;単価一覧!$N$24,(F96-単価一覧!$N$24)*単価一覧!$X$24,0))</f>
        <v>0</v>
      </c>
      <c r="I96" s="22">
        <f>IF(F96&gt;単価一覧!$N$27,(単価一覧!$N$27-単価一覧!$N$26)*単価一覧!$X$26,IF(F96&gt;単価一覧!$N$26,(F96-単価一覧!$N$26)*単価一覧!$X$26,0))</f>
        <v>0</v>
      </c>
      <c r="J96" s="22">
        <f>IF(F96&gt;=単価一覧!$N$28,(F96-単価一覧!$N$28)*単価一覧!$X$28,0)</f>
        <v>0</v>
      </c>
      <c r="K96" s="23">
        <f t="shared" si="2"/>
        <v>0</v>
      </c>
    </row>
    <row r="97" spans="2:11" ht="12.95" customHeight="1" x14ac:dyDescent="0.15">
      <c r="B97" s="18" t="s">
        <v>50</v>
      </c>
      <c r="C97" s="19" t="s">
        <v>51</v>
      </c>
      <c r="D97" s="20" t="s">
        <v>278</v>
      </c>
      <c r="E97" s="20" t="s">
        <v>18</v>
      </c>
      <c r="F97" s="24">
        <v>336</v>
      </c>
      <c r="G97" s="22">
        <f>単価一覧!$X$23</f>
        <v>0</v>
      </c>
      <c r="H97" s="22">
        <f>IF(F97&gt;単価一覧!$N$25,(単価一覧!$N$25-単価一覧!$N$24)*単価一覧!$X$24,IF(F97&gt;単価一覧!$N$24,(F97-単価一覧!$N$24)*単価一覧!$X$24,0))</f>
        <v>0</v>
      </c>
      <c r="I97" s="22">
        <f>IF(F97&gt;単価一覧!$N$27,(単価一覧!$N$27-単価一覧!$N$26)*単価一覧!$X$26,IF(F97&gt;単価一覧!$N$26,(F97-単価一覧!$N$26)*単価一覧!$X$26,0))</f>
        <v>0</v>
      </c>
      <c r="J97" s="22">
        <f>IF(F97&gt;=単価一覧!$N$28,(F97-単価一覧!$N$28)*単価一覧!$X$28,0)</f>
        <v>0</v>
      </c>
      <c r="K97" s="23">
        <f t="shared" si="2"/>
        <v>0</v>
      </c>
    </row>
    <row r="98" spans="2:11" ht="12.95" customHeight="1" x14ac:dyDescent="0.15">
      <c r="B98" s="18" t="s">
        <v>50</v>
      </c>
      <c r="C98" s="19" t="s">
        <v>51</v>
      </c>
      <c r="D98" s="20" t="s">
        <v>278</v>
      </c>
      <c r="E98" s="20" t="s">
        <v>19</v>
      </c>
      <c r="F98" s="24">
        <v>385</v>
      </c>
      <c r="G98" s="22">
        <f>単価一覧!$X$23</f>
        <v>0</v>
      </c>
      <c r="H98" s="22">
        <f>IF(F98&gt;単価一覧!$N$25,(単価一覧!$N$25-単価一覧!$N$24)*単価一覧!$X$24,IF(F98&gt;単価一覧!$N$24,(F98-単価一覧!$N$24)*単価一覧!$X$24,0))</f>
        <v>0</v>
      </c>
      <c r="I98" s="22">
        <f>IF(F98&gt;単価一覧!$N$27,(単価一覧!$N$27-単価一覧!$N$26)*単価一覧!$X$26,IF(F98&gt;単価一覧!$N$26,(F98-単価一覧!$N$26)*単価一覧!$X$26,0))</f>
        <v>0</v>
      </c>
      <c r="J98" s="22">
        <f>IF(F98&gt;=単価一覧!$N$28,(F98-単価一覧!$N$28)*単価一覧!$X$28,0)</f>
        <v>0</v>
      </c>
      <c r="K98" s="23">
        <f t="shared" si="2"/>
        <v>0</v>
      </c>
    </row>
    <row r="99" spans="2:11" ht="12.95" customHeight="1" x14ac:dyDescent="0.15">
      <c r="B99" s="18" t="s">
        <v>50</v>
      </c>
      <c r="C99" s="19" t="s">
        <v>51</v>
      </c>
      <c r="D99" s="20" t="s">
        <v>279</v>
      </c>
      <c r="E99" s="20" t="s">
        <v>20</v>
      </c>
      <c r="F99" s="24">
        <v>397</v>
      </c>
      <c r="G99" s="22">
        <f>単価一覧!$X$23</f>
        <v>0</v>
      </c>
      <c r="H99" s="22">
        <f>IF(F99&gt;単価一覧!$N$25,(単価一覧!$N$25-単価一覧!$N$24)*単価一覧!$X$24,IF(F99&gt;単価一覧!$N$24,(F99-単価一覧!$N$24)*単価一覧!$X$24,0))</f>
        <v>0</v>
      </c>
      <c r="I99" s="22">
        <f>IF(F99&gt;単価一覧!$N$27,(単価一覧!$N$27-単価一覧!$N$26)*単価一覧!$X$26,IF(F99&gt;単価一覧!$N$26,(F99-単価一覧!$N$26)*単価一覧!$X$26,0))</f>
        <v>0</v>
      </c>
      <c r="J99" s="22">
        <f>IF(F99&gt;=単価一覧!$N$28,(F99-単価一覧!$N$28)*単価一覧!$X$28,0)</f>
        <v>0</v>
      </c>
      <c r="K99" s="23">
        <f t="shared" si="2"/>
        <v>0</v>
      </c>
    </row>
    <row r="100" spans="2:11" ht="12.95" customHeight="1" x14ac:dyDescent="0.15">
      <c r="B100" s="18" t="s">
        <v>50</v>
      </c>
      <c r="C100" s="19" t="s">
        <v>51</v>
      </c>
      <c r="D100" s="20" t="s">
        <v>279</v>
      </c>
      <c r="E100" s="20" t="s">
        <v>21</v>
      </c>
      <c r="F100" s="24">
        <v>341</v>
      </c>
      <c r="G100" s="22">
        <f>単価一覧!$X$23</f>
        <v>0</v>
      </c>
      <c r="H100" s="22">
        <f>IF(F100&gt;単価一覧!$N$25,(単価一覧!$N$25-単価一覧!$N$24)*単価一覧!$X$24,IF(F100&gt;単価一覧!$N$24,(F100-単価一覧!$N$24)*単価一覧!$X$24,0))</f>
        <v>0</v>
      </c>
      <c r="I100" s="22">
        <f>IF(F100&gt;単価一覧!$N$27,(単価一覧!$N$27-単価一覧!$N$26)*単価一覧!$X$26,IF(F100&gt;単価一覧!$N$26,(F100-単価一覧!$N$26)*単価一覧!$X$26,0))</f>
        <v>0</v>
      </c>
      <c r="J100" s="22">
        <f>IF(F100&gt;=単価一覧!$N$28,(F100-単価一覧!$N$28)*単価一覧!$X$28,0)</f>
        <v>0</v>
      </c>
      <c r="K100" s="23">
        <f t="shared" si="2"/>
        <v>0</v>
      </c>
    </row>
    <row r="101" spans="2:11" ht="12.95" customHeight="1" x14ac:dyDescent="0.15">
      <c r="B101" s="18" t="s">
        <v>50</v>
      </c>
      <c r="C101" s="19" t="s">
        <v>51</v>
      </c>
      <c r="D101" s="20" t="s">
        <v>279</v>
      </c>
      <c r="E101" s="20" t="s">
        <v>22</v>
      </c>
      <c r="F101" s="24">
        <v>359</v>
      </c>
      <c r="G101" s="22">
        <f>単価一覧!$X$23</f>
        <v>0</v>
      </c>
      <c r="H101" s="22">
        <f>IF(F101&gt;単価一覧!$N$25,(単価一覧!$N$25-単価一覧!$N$24)*単価一覧!$X$24,IF(F101&gt;単価一覧!$N$24,(F101-単価一覧!$N$24)*単価一覧!$X$24,0))</f>
        <v>0</v>
      </c>
      <c r="I101" s="22">
        <f>IF(F101&gt;単価一覧!$N$27,(単価一覧!$N$27-単価一覧!$N$26)*単価一覧!$X$26,IF(F101&gt;単価一覧!$N$26,(F101-単価一覧!$N$26)*単価一覧!$X$26,0))</f>
        <v>0</v>
      </c>
      <c r="J101" s="22">
        <f>IF(F101&gt;=単価一覧!$N$28,(F101-単価一覧!$N$28)*単価一覧!$X$28,0)</f>
        <v>0</v>
      </c>
      <c r="K101" s="23">
        <f t="shared" si="2"/>
        <v>0</v>
      </c>
    </row>
    <row r="102" spans="2:11" ht="12.95" customHeight="1" x14ac:dyDescent="0.15">
      <c r="B102" s="18" t="s">
        <v>50</v>
      </c>
      <c r="C102" s="19" t="s">
        <v>51</v>
      </c>
      <c r="D102" s="20" t="s">
        <v>279</v>
      </c>
      <c r="E102" s="20" t="s">
        <v>11</v>
      </c>
      <c r="F102" s="24">
        <v>312</v>
      </c>
      <c r="G102" s="22">
        <f>単価一覧!$X$23</f>
        <v>0</v>
      </c>
      <c r="H102" s="22">
        <f>IF(F102&gt;単価一覧!$N$25,(単価一覧!$N$25-単価一覧!$N$24)*単価一覧!$X$24,IF(F102&gt;単価一覧!$N$24,(F102-単価一覧!$N$24)*単価一覧!$X$24,0))</f>
        <v>0</v>
      </c>
      <c r="I102" s="22">
        <f>IF(F102&gt;単価一覧!$N$27,(単価一覧!$N$27-単価一覧!$N$26)*単価一覧!$X$26,IF(F102&gt;単価一覧!$N$26,(F102-単価一覧!$N$26)*単価一覧!$X$26,0))</f>
        <v>0</v>
      </c>
      <c r="J102" s="22">
        <f>IF(F102&gt;=単価一覧!$N$28,(F102-単価一覧!$N$28)*単価一覧!$X$28,0)</f>
        <v>0</v>
      </c>
      <c r="K102" s="23">
        <f t="shared" si="2"/>
        <v>0</v>
      </c>
    </row>
    <row r="103" spans="2:11" ht="12.95" customHeight="1" x14ac:dyDescent="0.15">
      <c r="B103" s="18" t="s">
        <v>50</v>
      </c>
      <c r="C103" s="19" t="s">
        <v>51</v>
      </c>
      <c r="D103" s="20" t="s">
        <v>279</v>
      </c>
      <c r="E103" s="20" t="s">
        <v>12</v>
      </c>
      <c r="F103" s="24">
        <v>297</v>
      </c>
      <c r="G103" s="22">
        <f>単価一覧!$X$23</f>
        <v>0</v>
      </c>
      <c r="H103" s="22">
        <f>IF(F103&gt;単価一覧!$N$25,(単価一覧!$N$25-単価一覧!$N$24)*単価一覧!$X$24,IF(F103&gt;単価一覧!$N$24,(F103-単価一覧!$N$24)*単価一覧!$X$24,0))</f>
        <v>0</v>
      </c>
      <c r="I103" s="22">
        <f>IF(F103&gt;単価一覧!$N$27,(単価一覧!$N$27-単価一覧!$N$26)*単価一覧!$X$26,IF(F103&gt;単価一覧!$N$26,(F103-単価一覧!$N$26)*単価一覧!$X$26,0))</f>
        <v>0</v>
      </c>
      <c r="J103" s="22">
        <f>IF(F103&gt;=単価一覧!$N$28,(F103-単価一覧!$N$28)*単価一覧!$X$28,0)</f>
        <v>0</v>
      </c>
      <c r="K103" s="23">
        <f t="shared" si="2"/>
        <v>0</v>
      </c>
    </row>
    <row r="104" spans="2:11" ht="12.95" customHeight="1" x14ac:dyDescent="0.15">
      <c r="B104" s="18" t="s">
        <v>50</v>
      </c>
      <c r="C104" s="19" t="s">
        <v>51</v>
      </c>
      <c r="D104" s="20" t="s">
        <v>279</v>
      </c>
      <c r="E104" s="20" t="s">
        <v>13</v>
      </c>
      <c r="F104" s="24">
        <v>296</v>
      </c>
      <c r="G104" s="22">
        <f>単価一覧!$X$23</f>
        <v>0</v>
      </c>
      <c r="H104" s="22">
        <f>IF(F104&gt;単価一覧!$N$25,(単価一覧!$N$25-単価一覧!$N$24)*単価一覧!$X$24,IF(F104&gt;単価一覧!$N$24,(F104-単価一覧!$N$24)*単価一覧!$X$24,0))</f>
        <v>0</v>
      </c>
      <c r="I104" s="22">
        <f>IF(F104&gt;単価一覧!$N$27,(単価一覧!$N$27-単価一覧!$N$26)*単価一覧!$X$26,IF(F104&gt;単価一覧!$N$26,(F104-単価一覧!$N$26)*単価一覧!$X$26,0))</f>
        <v>0</v>
      </c>
      <c r="J104" s="22">
        <f>IF(F104&gt;=単価一覧!$N$28,(F104-単価一覧!$N$28)*単価一覧!$X$28,0)</f>
        <v>0</v>
      </c>
      <c r="K104" s="23">
        <f t="shared" si="2"/>
        <v>0</v>
      </c>
    </row>
    <row r="105" spans="2:11" ht="12.95" customHeight="1" x14ac:dyDescent="0.15">
      <c r="B105" s="18" t="s">
        <v>50</v>
      </c>
      <c r="C105" s="19" t="s">
        <v>51</v>
      </c>
      <c r="D105" s="20" t="s">
        <v>279</v>
      </c>
      <c r="E105" s="20" t="s">
        <v>14</v>
      </c>
      <c r="F105" s="24">
        <v>243</v>
      </c>
      <c r="G105" s="22">
        <f>単価一覧!$X$23</f>
        <v>0</v>
      </c>
      <c r="H105" s="22">
        <f>IF(F105&gt;単価一覧!$N$25,(単価一覧!$N$25-単価一覧!$N$24)*単価一覧!$X$24,IF(F105&gt;単価一覧!$N$24,(F105-単価一覧!$N$24)*単価一覧!$X$24,0))</f>
        <v>0</v>
      </c>
      <c r="I105" s="22">
        <f>IF(F105&gt;単価一覧!$N$27,(単価一覧!$N$27-単価一覧!$N$26)*単価一覧!$X$26,IF(F105&gt;単価一覧!$N$26,(F105-単価一覧!$N$26)*単価一覧!$X$26,0))</f>
        <v>0</v>
      </c>
      <c r="J105" s="22">
        <f>IF(F105&gt;=単価一覧!$N$28,(F105-単価一覧!$N$28)*単価一覧!$X$28,0)</f>
        <v>0</v>
      </c>
      <c r="K105" s="23">
        <f t="shared" si="2"/>
        <v>0</v>
      </c>
    </row>
    <row r="106" spans="2:11" ht="12.95" customHeight="1" x14ac:dyDescent="0.15">
      <c r="B106" s="18" t="s">
        <v>50</v>
      </c>
      <c r="C106" s="19" t="s">
        <v>51</v>
      </c>
      <c r="D106" s="20" t="s">
        <v>279</v>
      </c>
      <c r="E106" s="20" t="s">
        <v>15</v>
      </c>
      <c r="F106" s="24">
        <v>270</v>
      </c>
      <c r="G106" s="22">
        <f>単価一覧!$X$23</f>
        <v>0</v>
      </c>
      <c r="H106" s="22">
        <f>IF(F106&gt;単価一覧!$N$25,(単価一覧!$N$25-単価一覧!$N$24)*単価一覧!$X$24,IF(F106&gt;単価一覧!$N$24,(F106-単価一覧!$N$24)*単価一覧!$X$24,0))</f>
        <v>0</v>
      </c>
      <c r="I106" s="22">
        <f>IF(F106&gt;単価一覧!$N$27,(単価一覧!$N$27-単価一覧!$N$26)*単価一覧!$X$26,IF(F106&gt;単価一覧!$N$26,(F106-単価一覧!$N$26)*単価一覧!$X$26,0))</f>
        <v>0</v>
      </c>
      <c r="J106" s="22">
        <f>IF(F106&gt;=単価一覧!$N$28,(F106-単価一覧!$N$28)*単価一覧!$X$28,0)</f>
        <v>0</v>
      </c>
      <c r="K106" s="23">
        <f t="shared" ref="K106:K181" si="3">ROUNDDOWN(G106+H106+I106+J106,0)</f>
        <v>0</v>
      </c>
    </row>
    <row r="107" spans="2:11" ht="12.95" customHeight="1" x14ac:dyDescent="0.15">
      <c r="B107" s="18" t="s">
        <v>50</v>
      </c>
      <c r="C107" s="19" t="s">
        <v>51</v>
      </c>
      <c r="D107" s="20" t="s">
        <v>279</v>
      </c>
      <c r="E107" s="20" t="s">
        <v>16</v>
      </c>
      <c r="F107" s="24">
        <v>299</v>
      </c>
      <c r="G107" s="22">
        <f>単価一覧!$X$23</f>
        <v>0</v>
      </c>
      <c r="H107" s="22">
        <f>IF(F107&gt;単価一覧!$N$25,(単価一覧!$N$25-単価一覧!$N$24)*単価一覧!$X$24,IF(F107&gt;単価一覧!$N$24,(F107-単価一覧!$N$24)*単価一覧!$X$24,0))</f>
        <v>0</v>
      </c>
      <c r="I107" s="22">
        <f>IF(F107&gt;単価一覧!$N$27,(単価一覧!$N$27-単価一覧!$N$26)*単価一覧!$X$26,IF(F107&gt;単価一覧!$N$26,(F107-単価一覧!$N$26)*単価一覧!$X$26,0))</f>
        <v>0</v>
      </c>
      <c r="J107" s="22">
        <f>IF(F107&gt;=単価一覧!$N$28,(F107-単価一覧!$N$28)*単価一覧!$X$28,0)</f>
        <v>0</v>
      </c>
      <c r="K107" s="23">
        <f t="shared" si="3"/>
        <v>0</v>
      </c>
    </row>
    <row r="108" spans="2:11" ht="12.95" customHeight="1" x14ac:dyDescent="0.15">
      <c r="B108" s="18" t="s">
        <v>50</v>
      </c>
      <c r="C108" s="19" t="s">
        <v>51</v>
      </c>
      <c r="D108" s="20" t="s">
        <v>279</v>
      </c>
      <c r="E108" s="20" t="s">
        <v>17</v>
      </c>
      <c r="F108" s="24">
        <v>294</v>
      </c>
      <c r="G108" s="22">
        <f>単価一覧!$X$23</f>
        <v>0</v>
      </c>
      <c r="H108" s="22">
        <f>IF(F108&gt;単価一覧!$N$25,(単価一覧!$N$25-単価一覧!$N$24)*単価一覧!$X$24,IF(F108&gt;単価一覧!$N$24,(F108-単価一覧!$N$24)*単価一覧!$X$24,0))</f>
        <v>0</v>
      </c>
      <c r="I108" s="22">
        <f>IF(F108&gt;単価一覧!$N$27,(単価一覧!$N$27-単価一覧!$N$26)*単価一覧!$X$26,IF(F108&gt;単価一覧!$N$26,(F108-単価一覧!$N$26)*単価一覧!$X$26,0))</f>
        <v>0</v>
      </c>
      <c r="J108" s="22">
        <f>IF(F108&gt;=単価一覧!$N$28,(F108-単価一覧!$N$28)*単価一覧!$X$28,0)</f>
        <v>0</v>
      </c>
      <c r="K108" s="23">
        <f t="shared" si="3"/>
        <v>0</v>
      </c>
    </row>
    <row r="109" spans="2:11" ht="12.95" customHeight="1" x14ac:dyDescent="0.15">
      <c r="B109" s="18" t="s">
        <v>50</v>
      </c>
      <c r="C109" s="19" t="s">
        <v>51</v>
      </c>
      <c r="D109" s="20" t="s">
        <v>279</v>
      </c>
      <c r="E109" s="20" t="s">
        <v>18</v>
      </c>
      <c r="F109" s="21">
        <v>383</v>
      </c>
      <c r="G109" s="22">
        <f>単価一覧!$X$23</f>
        <v>0</v>
      </c>
      <c r="H109" s="22">
        <f>IF(F109&gt;単価一覧!$N$25,(単価一覧!$N$25-単価一覧!$N$24)*単価一覧!$X$24,IF(F109&gt;単価一覧!$N$24,(F109-単価一覧!$N$24)*単価一覧!$X$24,0))</f>
        <v>0</v>
      </c>
      <c r="I109" s="22">
        <f>IF(F109&gt;単価一覧!$N$27,(単価一覧!$N$27-単価一覧!$N$26)*単価一覧!$X$26,IF(F109&gt;単価一覧!$N$26,(F109-単価一覧!$N$26)*単価一覧!$X$26,0))</f>
        <v>0</v>
      </c>
      <c r="J109" s="22">
        <f>IF(F109&gt;=単価一覧!$N$28,(F109-単価一覧!$N$28)*単価一覧!$X$28,0)</f>
        <v>0</v>
      </c>
      <c r="K109" s="23">
        <f t="shared" si="3"/>
        <v>0</v>
      </c>
    </row>
    <row r="110" spans="2:11" ht="12.95" customHeight="1" x14ac:dyDescent="0.15">
      <c r="B110" s="18" t="s">
        <v>50</v>
      </c>
      <c r="C110" s="19" t="s">
        <v>51</v>
      </c>
      <c r="D110" s="20" t="s">
        <v>279</v>
      </c>
      <c r="E110" s="20" t="s">
        <v>19</v>
      </c>
      <c r="F110" s="21">
        <v>335</v>
      </c>
      <c r="G110" s="22">
        <f>単価一覧!$X$23</f>
        <v>0</v>
      </c>
      <c r="H110" s="22">
        <f>IF(F110&gt;単価一覧!$N$25,(単価一覧!$N$25-単価一覧!$N$24)*単価一覧!$X$24,IF(F110&gt;単価一覧!$N$24,(F110-単価一覧!$N$24)*単価一覧!$X$24,0))</f>
        <v>0</v>
      </c>
      <c r="I110" s="22">
        <f>IF(F110&gt;単価一覧!$N$27,(単価一覧!$N$27-単価一覧!$N$26)*単価一覧!$X$26,IF(F110&gt;単価一覧!$N$26,(F110-単価一覧!$N$26)*単価一覧!$X$26,0))</f>
        <v>0</v>
      </c>
      <c r="J110" s="22">
        <f>IF(F110&gt;=単価一覧!$N$28,(F110-単価一覧!$N$28)*単価一覧!$X$28,0)</f>
        <v>0</v>
      </c>
      <c r="K110" s="23">
        <f t="shared" si="3"/>
        <v>0</v>
      </c>
    </row>
    <row r="111" spans="2:11" ht="12.95" customHeight="1" x14ac:dyDescent="0.15">
      <c r="B111" s="18" t="s">
        <v>50</v>
      </c>
      <c r="C111" s="19" t="s">
        <v>51</v>
      </c>
      <c r="D111" s="20" t="s">
        <v>280</v>
      </c>
      <c r="E111" s="20" t="s">
        <v>20</v>
      </c>
      <c r="F111" s="21">
        <v>429</v>
      </c>
      <c r="G111" s="22">
        <f>単価一覧!$X$23</f>
        <v>0</v>
      </c>
      <c r="H111" s="22">
        <f>IF(F111&gt;単価一覧!$N$25,(単価一覧!$N$25-単価一覧!$N$24)*単価一覧!$X$24,IF(F111&gt;単価一覧!$N$24,(F111-単価一覧!$N$24)*単価一覧!$X$24,0))</f>
        <v>0</v>
      </c>
      <c r="I111" s="22">
        <f>IF(F111&gt;単価一覧!$N$27,(単価一覧!$N$27-単価一覧!$N$26)*単価一覧!$X$26,IF(F111&gt;単価一覧!$N$26,(F111-単価一覧!$N$26)*単価一覧!$X$26,0))</f>
        <v>0</v>
      </c>
      <c r="J111" s="22">
        <f>IF(F111&gt;=単価一覧!$N$28,(F111-単価一覧!$N$28)*単価一覧!$X$28,0)</f>
        <v>0</v>
      </c>
      <c r="K111" s="23">
        <f t="shared" si="3"/>
        <v>0</v>
      </c>
    </row>
    <row r="112" spans="2:11" ht="12.95" customHeight="1" x14ac:dyDescent="0.15">
      <c r="B112" s="18" t="s">
        <v>50</v>
      </c>
      <c r="C112" s="19" t="s">
        <v>51</v>
      </c>
      <c r="D112" s="20" t="s">
        <v>280</v>
      </c>
      <c r="E112" s="20" t="s">
        <v>21</v>
      </c>
      <c r="F112" s="21">
        <v>335</v>
      </c>
      <c r="G112" s="22">
        <f>単価一覧!$X$23</f>
        <v>0</v>
      </c>
      <c r="H112" s="22">
        <f>IF(F112&gt;単価一覧!$N$25,(単価一覧!$N$25-単価一覧!$N$24)*単価一覧!$X$24,IF(F112&gt;単価一覧!$N$24,(F112-単価一覧!$N$24)*単価一覧!$X$24,0))</f>
        <v>0</v>
      </c>
      <c r="I112" s="22">
        <f>IF(F112&gt;単価一覧!$N$27,(単価一覧!$N$27-単価一覧!$N$26)*単価一覧!$X$26,IF(F112&gt;単価一覧!$N$26,(F112-単価一覧!$N$26)*単価一覧!$X$26,0))</f>
        <v>0</v>
      </c>
      <c r="J112" s="22">
        <f>IF(F112&gt;=単価一覧!$N$28,(F112-単価一覧!$N$28)*単価一覧!$X$28,0)</f>
        <v>0</v>
      </c>
      <c r="K112" s="23">
        <f t="shared" si="3"/>
        <v>0</v>
      </c>
    </row>
    <row r="113" spans="2:11" ht="12.95" customHeight="1" x14ac:dyDescent="0.15">
      <c r="B113" s="18" t="s">
        <v>50</v>
      </c>
      <c r="C113" s="19" t="s">
        <v>51</v>
      </c>
      <c r="D113" s="20" t="s">
        <v>280</v>
      </c>
      <c r="E113" s="20" t="s">
        <v>22</v>
      </c>
      <c r="F113" s="21">
        <v>318</v>
      </c>
      <c r="G113" s="22">
        <f>単価一覧!$X$23</f>
        <v>0</v>
      </c>
      <c r="H113" s="22">
        <f>IF(F113&gt;単価一覧!$N$25,(単価一覧!$N$25-単価一覧!$N$24)*単価一覧!$X$24,IF(F113&gt;単価一覧!$N$24,(F113-単価一覧!$N$24)*単価一覧!$X$24,0))</f>
        <v>0</v>
      </c>
      <c r="I113" s="22">
        <f>IF(F113&gt;単価一覧!$N$27,(単価一覧!$N$27-単価一覧!$N$26)*単価一覧!$X$26,IF(F113&gt;単価一覧!$N$26,(F113-単価一覧!$N$26)*単価一覧!$X$26,0))</f>
        <v>0</v>
      </c>
      <c r="J113" s="22">
        <f>IF(F113&gt;=単価一覧!$N$28,(F113-単価一覧!$N$28)*単価一覧!$X$28,0)</f>
        <v>0</v>
      </c>
      <c r="K113" s="23">
        <f t="shared" si="3"/>
        <v>0</v>
      </c>
    </row>
    <row r="114" spans="2:11" ht="12.95" customHeight="1" x14ac:dyDescent="0.15">
      <c r="B114" s="18" t="s">
        <v>52</v>
      </c>
      <c r="C114" s="19" t="s">
        <v>53</v>
      </c>
      <c r="D114" s="20" t="s">
        <v>278</v>
      </c>
      <c r="E114" s="20" t="s">
        <v>11</v>
      </c>
      <c r="F114" s="21">
        <v>605</v>
      </c>
      <c r="G114" s="22">
        <f>単価一覧!$X$23</f>
        <v>0</v>
      </c>
      <c r="H114" s="22">
        <f>IF(F114&gt;単価一覧!$N$25,(単価一覧!$N$25-単価一覧!$N$24)*単価一覧!$X$24,IF(F114&gt;単価一覧!$N$24,(F114-単価一覧!$N$24)*単価一覧!$X$24,0))</f>
        <v>0</v>
      </c>
      <c r="I114" s="22">
        <f>IF(F114&gt;単価一覧!$N$27,(単価一覧!$N$27-単価一覧!$N$26)*単価一覧!$X$26,IF(F114&gt;単価一覧!$N$26,(F114-単価一覧!$N$26)*単価一覧!$X$26,0))</f>
        <v>0</v>
      </c>
      <c r="J114" s="22">
        <f>IF(F114&gt;=単価一覧!$N$28,(F114-単価一覧!$N$28)*単価一覧!$X$28,0)</f>
        <v>0</v>
      </c>
      <c r="K114" s="23">
        <f t="shared" si="3"/>
        <v>0</v>
      </c>
    </row>
    <row r="115" spans="2:11" ht="12.95" customHeight="1" x14ac:dyDescent="0.15">
      <c r="B115" s="18" t="s">
        <v>52</v>
      </c>
      <c r="C115" s="19" t="s">
        <v>53</v>
      </c>
      <c r="D115" s="20" t="s">
        <v>278</v>
      </c>
      <c r="E115" s="20" t="s">
        <v>12</v>
      </c>
      <c r="F115" s="21">
        <v>535</v>
      </c>
      <c r="G115" s="22">
        <f>単価一覧!$X$23</f>
        <v>0</v>
      </c>
      <c r="H115" s="22">
        <f>IF(F115&gt;単価一覧!$N$25,(単価一覧!$N$25-単価一覧!$N$24)*単価一覧!$X$24,IF(F115&gt;単価一覧!$N$24,(F115-単価一覧!$N$24)*単価一覧!$X$24,0))</f>
        <v>0</v>
      </c>
      <c r="I115" s="22">
        <f>IF(F115&gt;単価一覧!$N$27,(単価一覧!$N$27-単価一覧!$N$26)*単価一覧!$X$26,IF(F115&gt;単価一覧!$N$26,(F115-単価一覧!$N$26)*単価一覧!$X$26,0))</f>
        <v>0</v>
      </c>
      <c r="J115" s="22">
        <f>IF(F115&gt;=単価一覧!$N$28,(F115-単価一覧!$N$28)*単価一覧!$X$28,0)</f>
        <v>0</v>
      </c>
      <c r="K115" s="23">
        <f t="shared" si="3"/>
        <v>0</v>
      </c>
    </row>
    <row r="116" spans="2:11" ht="12.95" customHeight="1" x14ac:dyDescent="0.15">
      <c r="B116" s="18" t="s">
        <v>52</v>
      </c>
      <c r="C116" s="19" t="s">
        <v>53</v>
      </c>
      <c r="D116" s="20" t="s">
        <v>278</v>
      </c>
      <c r="E116" s="20" t="s">
        <v>13</v>
      </c>
      <c r="F116" s="21">
        <v>467</v>
      </c>
      <c r="G116" s="22">
        <f>単価一覧!$X$23</f>
        <v>0</v>
      </c>
      <c r="H116" s="22">
        <f>IF(F116&gt;単価一覧!$N$25,(単価一覧!$N$25-単価一覧!$N$24)*単価一覧!$X$24,IF(F116&gt;単価一覧!$N$24,(F116-単価一覧!$N$24)*単価一覧!$X$24,0))</f>
        <v>0</v>
      </c>
      <c r="I116" s="22">
        <f>IF(F116&gt;単価一覧!$N$27,(単価一覧!$N$27-単価一覧!$N$26)*単価一覧!$X$26,IF(F116&gt;単価一覧!$N$26,(F116-単価一覧!$N$26)*単価一覧!$X$26,0))</f>
        <v>0</v>
      </c>
      <c r="J116" s="22">
        <f>IF(F116&gt;=単価一覧!$N$28,(F116-単価一覧!$N$28)*単価一覧!$X$28,0)</f>
        <v>0</v>
      </c>
      <c r="K116" s="23">
        <f t="shared" si="3"/>
        <v>0</v>
      </c>
    </row>
    <row r="117" spans="2:11" ht="12.95" customHeight="1" x14ac:dyDescent="0.15">
      <c r="B117" s="18" t="s">
        <v>52</v>
      </c>
      <c r="C117" s="19" t="s">
        <v>53</v>
      </c>
      <c r="D117" s="20" t="s">
        <v>278</v>
      </c>
      <c r="E117" s="20" t="s">
        <v>14</v>
      </c>
      <c r="F117" s="24">
        <v>517</v>
      </c>
      <c r="G117" s="22">
        <f>単価一覧!$X$23</f>
        <v>0</v>
      </c>
      <c r="H117" s="22">
        <f>IF(F117&gt;単価一覧!$N$25,(単価一覧!$N$25-単価一覧!$N$24)*単価一覧!$X$24,IF(F117&gt;単価一覧!$N$24,(F117-単価一覧!$N$24)*単価一覧!$X$24,0))</f>
        <v>0</v>
      </c>
      <c r="I117" s="22">
        <f>IF(F117&gt;単価一覧!$N$27,(単価一覧!$N$27-単価一覧!$N$26)*単価一覧!$X$26,IF(F117&gt;単価一覧!$N$26,(F117-単価一覧!$N$26)*単価一覧!$X$26,0))</f>
        <v>0</v>
      </c>
      <c r="J117" s="22">
        <f>IF(F117&gt;=単価一覧!$N$28,(F117-単価一覧!$N$28)*単価一覧!$X$28,0)</f>
        <v>0</v>
      </c>
      <c r="K117" s="23">
        <f t="shared" si="3"/>
        <v>0</v>
      </c>
    </row>
    <row r="118" spans="2:11" ht="12.95" customHeight="1" x14ac:dyDescent="0.15">
      <c r="B118" s="18" t="s">
        <v>52</v>
      </c>
      <c r="C118" s="19" t="s">
        <v>53</v>
      </c>
      <c r="D118" s="20" t="s">
        <v>278</v>
      </c>
      <c r="E118" s="20" t="s">
        <v>15</v>
      </c>
      <c r="F118" s="24">
        <v>458</v>
      </c>
      <c r="G118" s="22">
        <f>単価一覧!$X$23</f>
        <v>0</v>
      </c>
      <c r="H118" s="22">
        <f>IF(F118&gt;単価一覧!$N$25,(単価一覧!$N$25-単価一覧!$N$24)*単価一覧!$X$24,IF(F118&gt;単価一覧!$N$24,(F118-単価一覧!$N$24)*単価一覧!$X$24,0))</f>
        <v>0</v>
      </c>
      <c r="I118" s="22">
        <f>IF(F118&gt;単価一覧!$N$27,(単価一覧!$N$27-単価一覧!$N$26)*単価一覧!$X$26,IF(F118&gt;単価一覧!$N$26,(F118-単価一覧!$N$26)*単価一覧!$X$26,0))</f>
        <v>0</v>
      </c>
      <c r="J118" s="22">
        <f>IF(F118&gt;=単価一覧!$N$28,(F118-単価一覧!$N$28)*単価一覧!$X$28,0)</f>
        <v>0</v>
      </c>
      <c r="K118" s="23">
        <f t="shared" si="3"/>
        <v>0</v>
      </c>
    </row>
    <row r="119" spans="2:11" ht="12.95" customHeight="1" x14ac:dyDescent="0.15">
      <c r="B119" s="18" t="s">
        <v>52</v>
      </c>
      <c r="C119" s="19" t="s">
        <v>53</v>
      </c>
      <c r="D119" s="20" t="s">
        <v>278</v>
      </c>
      <c r="E119" s="20" t="s">
        <v>16</v>
      </c>
      <c r="F119" s="24">
        <v>566</v>
      </c>
      <c r="G119" s="22">
        <f>単価一覧!$X$23</f>
        <v>0</v>
      </c>
      <c r="H119" s="22">
        <f>IF(F119&gt;単価一覧!$N$25,(単価一覧!$N$25-単価一覧!$N$24)*単価一覧!$X$24,IF(F119&gt;単価一覧!$N$24,(F119-単価一覧!$N$24)*単価一覧!$X$24,0))</f>
        <v>0</v>
      </c>
      <c r="I119" s="22">
        <f>IF(F119&gt;単価一覧!$N$27,(単価一覧!$N$27-単価一覧!$N$26)*単価一覧!$X$26,IF(F119&gt;単価一覧!$N$26,(F119-単価一覧!$N$26)*単価一覧!$X$26,0))</f>
        <v>0</v>
      </c>
      <c r="J119" s="22">
        <f>IF(F119&gt;=単価一覧!$N$28,(F119-単価一覧!$N$28)*単価一覧!$X$28,0)</f>
        <v>0</v>
      </c>
      <c r="K119" s="23">
        <f t="shared" si="3"/>
        <v>0</v>
      </c>
    </row>
    <row r="120" spans="2:11" ht="12.95" customHeight="1" x14ac:dyDescent="0.15">
      <c r="B120" s="18" t="s">
        <v>52</v>
      </c>
      <c r="C120" s="19" t="s">
        <v>53</v>
      </c>
      <c r="D120" s="20" t="s">
        <v>278</v>
      </c>
      <c r="E120" s="20" t="s">
        <v>17</v>
      </c>
      <c r="F120" s="24">
        <v>549</v>
      </c>
      <c r="G120" s="22">
        <f>単価一覧!$X$23</f>
        <v>0</v>
      </c>
      <c r="H120" s="22">
        <f>IF(F121&gt;単価一覧!$N$25,(単価一覧!$N$25-単価一覧!$N$24)*単価一覧!$X$24,IF(F121&gt;単価一覧!$N$24,(F121-単価一覧!$N$24)*単価一覧!$X$24,0))</f>
        <v>0</v>
      </c>
      <c r="I120" s="22">
        <f>IF(F121&gt;単価一覧!$N$27,(単価一覧!$N$27-単価一覧!$N$26)*単価一覧!$X$26,IF(F121&gt;単価一覧!$N$26,(F121-単価一覧!$N$26)*単価一覧!$X$26,0))</f>
        <v>0</v>
      </c>
      <c r="J120" s="22">
        <f>IF(F121&gt;=単価一覧!$N$28,(F121-単価一覧!$N$28)*単価一覧!$X$28,0)</f>
        <v>0</v>
      </c>
      <c r="K120" s="23">
        <f t="shared" si="3"/>
        <v>0</v>
      </c>
    </row>
    <row r="121" spans="2:11" ht="12.95" customHeight="1" x14ac:dyDescent="0.15">
      <c r="B121" s="18" t="s">
        <v>52</v>
      </c>
      <c r="C121" s="19" t="s">
        <v>53</v>
      </c>
      <c r="D121" s="20" t="s">
        <v>278</v>
      </c>
      <c r="E121" s="20" t="s">
        <v>18</v>
      </c>
      <c r="F121" s="24">
        <v>584</v>
      </c>
      <c r="G121" s="22">
        <f>単価一覧!$X$23</f>
        <v>0</v>
      </c>
      <c r="H121" s="22">
        <f>IF(F122&gt;単価一覧!$N$25,(単価一覧!$N$25-単価一覧!$N$24)*単価一覧!$X$24,IF(F122&gt;単価一覧!$N$24,(F122-単価一覧!$N$24)*単価一覧!$X$24,0))</f>
        <v>0</v>
      </c>
      <c r="I121" s="22">
        <f>IF(F122&gt;単価一覧!$N$27,(単価一覧!$N$27-単価一覧!$N$26)*単価一覧!$X$26,IF(F122&gt;単価一覧!$N$26,(F122-単価一覧!$N$26)*単価一覧!$X$26,0))</f>
        <v>0</v>
      </c>
      <c r="J121" s="22">
        <f>IF(F122&gt;=単価一覧!$N$28,(F122-単価一覧!$N$28)*単価一覧!$X$28,0)</f>
        <v>0</v>
      </c>
      <c r="K121" s="23">
        <f t="shared" si="3"/>
        <v>0</v>
      </c>
    </row>
    <row r="122" spans="2:11" ht="12.95" customHeight="1" x14ac:dyDescent="0.15">
      <c r="B122" s="18" t="s">
        <v>52</v>
      </c>
      <c r="C122" s="19" t="s">
        <v>53</v>
      </c>
      <c r="D122" s="20" t="s">
        <v>278</v>
      </c>
      <c r="E122" s="20" t="s">
        <v>19</v>
      </c>
      <c r="F122" s="24">
        <v>654</v>
      </c>
      <c r="G122" s="22">
        <f>単価一覧!$X$23</f>
        <v>0</v>
      </c>
      <c r="H122" s="22">
        <f>IF(F123&gt;単価一覧!$N$25,(単価一覧!$N$25-単価一覧!$N$24)*単価一覧!$X$24,IF(F123&gt;単価一覧!$N$24,(F123-単価一覧!$N$24)*単価一覧!$X$24,0))</f>
        <v>0</v>
      </c>
      <c r="I122" s="22">
        <f>IF(F123&gt;単価一覧!$N$27,(単価一覧!$N$27-単価一覧!$N$26)*単価一覧!$X$26,IF(F123&gt;単価一覧!$N$26,(F123-単価一覧!$N$26)*単価一覧!$X$26,0))</f>
        <v>0</v>
      </c>
      <c r="J122" s="22">
        <f>IF(F123&gt;=単価一覧!$N$28,(F123-単価一覧!$N$28)*単価一覧!$X$28,0)</f>
        <v>0</v>
      </c>
      <c r="K122" s="23">
        <f t="shared" si="3"/>
        <v>0</v>
      </c>
    </row>
    <row r="123" spans="2:11" ht="12.95" customHeight="1" x14ac:dyDescent="0.15">
      <c r="B123" s="18" t="s">
        <v>52</v>
      </c>
      <c r="C123" s="19" t="s">
        <v>53</v>
      </c>
      <c r="D123" s="20" t="s">
        <v>279</v>
      </c>
      <c r="E123" s="20" t="s">
        <v>20</v>
      </c>
      <c r="F123" s="24">
        <v>698</v>
      </c>
      <c r="G123" s="22">
        <f>単価一覧!$X$23</f>
        <v>0</v>
      </c>
      <c r="H123" s="22">
        <f>IF(F124&gt;単価一覧!$N$25,(単価一覧!$N$25-単価一覧!$N$24)*単価一覧!$X$24,IF(F124&gt;単価一覧!$N$24,(F124-単価一覧!$N$24)*単価一覧!$X$24,0))</f>
        <v>0</v>
      </c>
      <c r="I123" s="22">
        <f>IF(F124&gt;単価一覧!$N$27,(単価一覧!$N$27-単価一覧!$N$26)*単価一覧!$X$26,IF(F124&gt;単価一覧!$N$26,(F124-単価一覧!$N$26)*単価一覧!$X$26,0))</f>
        <v>0</v>
      </c>
      <c r="J123" s="22">
        <f>IF(F124&gt;=単価一覧!$N$28,(F124-単価一覧!$N$28)*単価一覧!$X$28,0)</f>
        <v>0</v>
      </c>
      <c r="K123" s="23">
        <f t="shared" si="3"/>
        <v>0</v>
      </c>
    </row>
    <row r="124" spans="2:11" ht="12.95" customHeight="1" x14ac:dyDescent="0.15">
      <c r="B124" s="18" t="s">
        <v>52</v>
      </c>
      <c r="C124" s="19" t="s">
        <v>53</v>
      </c>
      <c r="D124" s="20" t="s">
        <v>279</v>
      </c>
      <c r="E124" s="20" t="s">
        <v>21</v>
      </c>
      <c r="F124" s="24">
        <v>566</v>
      </c>
      <c r="G124" s="22">
        <f>単価一覧!$X$23</f>
        <v>0</v>
      </c>
      <c r="H124" s="22">
        <f>IF(F125&gt;単価一覧!$N$25,(単価一覧!$N$25-単価一覧!$N$24)*単価一覧!$X$24,IF(F125&gt;単価一覧!$N$24,(F125-単価一覧!$N$24)*単価一覧!$X$24,0))</f>
        <v>0</v>
      </c>
      <c r="I124" s="22">
        <f>IF(F125&gt;単価一覧!$N$27,(単価一覧!$N$27-単価一覧!$N$26)*単価一覧!$X$26,IF(F125&gt;単価一覧!$N$26,(F125-単価一覧!$N$26)*単価一覧!$X$26,0))</f>
        <v>0</v>
      </c>
      <c r="J124" s="22">
        <f>IF(F125&gt;=単価一覧!$N$28,(F125-単価一覧!$N$28)*単価一覧!$X$28,0)</f>
        <v>0</v>
      </c>
      <c r="K124" s="23">
        <f t="shared" si="3"/>
        <v>0</v>
      </c>
    </row>
    <row r="125" spans="2:11" ht="12.95" customHeight="1" x14ac:dyDescent="0.15">
      <c r="B125" s="18" t="s">
        <v>52</v>
      </c>
      <c r="C125" s="19" t="s">
        <v>53</v>
      </c>
      <c r="D125" s="20" t="s">
        <v>279</v>
      </c>
      <c r="E125" s="20" t="s">
        <v>22</v>
      </c>
      <c r="F125" s="24">
        <v>619</v>
      </c>
      <c r="G125" s="22">
        <f>単価一覧!$X$23</f>
        <v>0</v>
      </c>
      <c r="H125" s="22">
        <f>IF(F126&gt;単価一覧!$N$25,(単価一覧!$N$25-単価一覧!$N$24)*単価一覧!$X$24,IF(F126&gt;単価一覧!$N$24,(F126-単価一覧!$N$24)*単価一覧!$X$24,0))</f>
        <v>0</v>
      </c>
      <c r="I125" s="22">
        <f>IF(F126&gt;単価一覧!$N$27,(単価一覧!$N$27-単価一覧!$N$26)*単価一覧!$X$26,IF(F126&gt;単価一覧!$N$26,(F126-単価一覧!$N$26)*単価一覧!$X$26,0))</f>
        <v>0</v>
      </c>
      <c r="J125" s="22">
        <f>IF(F126&gt;=単価一覧!$N$28,(F126-単価一覧!$N$28)*単価一覧!$X$28,0)</f>
        <v>0</v>
      </c>
      <c r="K125" s="23">
        <f t="shared" si="3"/>
        <v>0</v>
      </c>
    </row>
    <row r="126" spans="2:11" ht="12.95" customHeight="1" x14ac:dyDescent="0.15">
      <c r="B126" s="18" t="s">
        <v>52</v>
      </c>
      <c r="C126" s="19" t="s">
        <v>53</v>
      </c>
      <c r="D126" s="20" t="s">
        <v>279</v>
      </c>
      <c r="E126" s="20" t="s">
        <v>11</v>
      </c>
      <c r="F126" s="24">
        <v>554</v>
      </c>
      <c r="G126" s="22">
        <f>単価一覧!$X$23</f>
        <v>0</v>
      </c>
      <c r="H126" s="22">
        <f>IF(F127&gt;単価一覧!$N$25,(単価一覧!$N$25-単価一覧!$N$24)*単価一覧!$X$24,IF(F127&gt;単価一覧!$N$24,(F127-単価一覧!$N$24)*単価一覧!$X$24,0))</f>
        <v>0</v>
      </c>
      <c r="I126" s="22">
        <f>IF(F127&gt;単価一覧!$N$27,(単価一覧!$N$27-単価一覧!$N$26)*単価一覧!$X$26,IF(F127&gt;単価一覧!$N$26,(F127-単価一覧!$N$26)*単価一覧!$X$26,0))</f>
        <v>0</v>
      </c>
      <c r="J126" s="22">
        <f>IF(F127&gt;=単価一覧!$N$28,(F127-単価一覧!$N$28)*単価一覧!$X$28,0)</f>
        <v>0</v>
      </c>
      <c r="K126" s="23">
        <f t="shared" si="3"/>
        <v>0</v>
      </c>
    </row>
    <row r="127" spans="2:11" ht="12.95" customHeight="1" x14ac:dyDescent="0.15">
      <c r="B127" s="18" t="s">
        <v>52</v>
      </c>
      <c r="C127" s="19" t="s">
        <v>53</v>
      </c>
      <c r="D127" s="20" t="s">
        <v>279</v>
      </c>
      <c r="E127" s="20" t="s">
        <v>12</v>
      </c>
      <c r="F127" s="24">
        <v>584</v>
      </c>
      <c r="G127" s="22">
        <f>単価一覧!$X$23</f>
        <v>0</v>
      </c>
      <c r="H127" s="22">
        <f>IF(F128&gt;単価一覧!$N$25,(単価一覧!$N$25-単価一覧!$N$24)*単価一覧!$X$24,IF(F128&gt;単価一覧!$N$24,(F128-単価一覧!$N$24)*単価一覧!$X$24,0))</f>
        <v>0</v>
      </c>
      <c r="I127" s="22">
        <f>IF(F128&gt;単価一覧!$N$27,(単価一覧!$N$27-単価一覧!$N$26)*単価一覧!$X$26,IF(F128&gt;単価一覧!$N$26,(F128-単価一覧!$N$26)*単価一覧!$X$26,0))</f>
        <v>0</v>
      </c>
      <c r="J127" s="22">
        <f>IF(F128&gt;=単価一覧!$N$28,(F128-単価一覧!$N$28)*単価一覧!$X$28,0)</f>
        <v>0</v>
      </c>
      <c r="K127" s="23">
        <f t="shared" si="3"/>
        <v>0</v>
      </c>
    </row>
    <row r="128" spans="2:11" ht="12.95" customHeight="1" x14ac:dyDescent="0.15">
      <c r="B128" s="18" t="s">
        <v>52</v>
      </c>
      <c r="C128" s="19" t="s">
        <v>53</v>
      </c>
      <c r="D128" s="20" t="s">
        <v>279</v>
      </c>
      <c r="E128" s="20" t="s">
        <v>13</v>
      </c>
      <c r="F128" s="24">
        <v>463</v>
      </c>
      <c r="G128" s="22">
        <f>単価一覧!$X$23</f>
        <v>0</v>
      </c>
      <c r="H128" s="22">
        <f>IF(F129&gt;単価一覧!$N$25,(単価一覧!$N$25-単価一覧!$N$24)*単価一覧!$X$24,IF(F129&gt;単価一覧!$N$24,(F129-単価一覧!$N$24)*単価一覧!$X$24,0))</f>
        <v>0</v>
      </c>
      <c r="I128" s="22">
        <f>IF(F129&gt;単価一覧!$N$27,(単価一覧!$N$27-単価一覧!$N$26)*単価一覧!$X$26,IF(F129&gt;単価一覧!$N$26,(F129-単価一覧!$N$26)*単価一覧!$X$26,0))</f>
        <v>0</v>
      </c>
      <c r="J128" s="22">
        <f>IF(F129&gt;=単価一覧!$N$28,(F129-単価一覧!$N$28)*単価一覧!$X$28,0)</f>
        <v>0</v>
      </c>
      <c r="K128" s="23">
        <f t="shared" si="3"/>
        <v>0</v>
      </c>
    </row>
    <row r="129" spans="2:11" ht="12.95" customHeight="1" x14ac:dyDescent="0.15">
      <c r="B129" s="18" t="s">
        <v>52</v>
      </c>
      <c r="C129" s="19" t="s">
        <v>53</v>
      </c>
      <c r="D129" s="20" t="s">
        <v>279</v>
      </c>
      <c r="E129" s="20" t="s">
        <v>14</v>
      </c>
      <c r="F129" s="24">
        <v>461</v>
      </c>
      <c r="G129" s="22">
        <f>単価一覧!$X$23</f>
        <v>0</v>
      </c>
      <c r="H129" s="22">
        <f>IF(F130&gt;単価一覧!$N$25,(単価一覧!$N$25-単価一覧!$N$24)*単価一覧!$X$24,IF(F130&gt;単価一覧!$N$24,(F130-単価一覧!$N$24)*単価一覧!$X$24,0))</f>
        <v>0</v>
      </c>
      <c r="I129" s="22">
        <f>IF(F130&gt;単価一覧!$N$27,(単価一覧!$N$27-単価一覧!$N$26)*単価一覧!$X$26,IF(F130&gt;単価一覧!$N$26,(F130-単価一覧!$N$26)*単価一覧!$X$26,0))</f>
        <v>0</v>
      </c>
      <c r="J129" s="22">
        <f>IF(F130&gt;=単価一覧!$N$28,(F130-単価一覧!$N$28)*単価一覧!$X$28,0)</f>
        <v>0</v>
      </c>
      <c r="K129" s="23">
        <f t="shared" si="3"/>
        <v>0</v>
      </c>
    </row>
    <row r="130" spans="2:11" ht="12.95" customHeight="1" x14ac:dyDescent="0.15">
      <c r="B130" s="18" t="s">
        <v>52</v>
      </c>
      <c r="C130" s="19" t="s">
        <v>53</v>
      </c>
      <c r="D130" s="20" t="s">
        <v>279</v>
      </c>
      <c r="E130" s="20" t="s">
        <v>15</v>
      </c>
      <c r="F130" s="24">
        <v>492</v>
      </c>
      <c r="G130" s="22">
        <f>単価一覧!$X$23</f>
        <v>0</v>
      </c>
      <c r="H130" s="22">
        <f>IF(F131&gt;単価一覧!$N$25,(単価一覧!$N$25-単価一覧!$N$24)*単価一覧!$X$24,IF(F131&gt;単価一覧!$N$24,(F131-単価一覧!$N$24)*単価一覧!$X$24,0))</f>
        <v>0</v>
      </c>
      <c r="I130" s="22">
        <f>IF(F131&gt;単価一覧!$N$27,(単価一覧!$N$27-単価一覧!$N$26)*単価一覧!$X$26,IF(F131&gt;単価一覧!$N$26,(F131-単価一覧!$N$26)*単価一覧!$X$26,0))</f>
        <v>0</v>
      </c>
      <c r="J130" s="22">
        <f>IF(F131&gt;=単価一覧!$N$28,(F131-単価一覧!$N$28)*単価一覧!$X$28,0)</f>
        <v>0</v>
      </c>
      <c r="K130" s="23">
        <f t="shared" si="3"/>
        <v>0</v>
      </c>
    </row>
    <row r="131" spans="2:11" ht="12.95" customHeight="1" x14ac:dyDescent="0.15">
      <c r="B131" s="18" t="s">
        <v>52</v>
      </c>
      <c r="C131" s="19" t="s">
        <v>53</v>
      </c>
      <c r="D131" s="20" t="s">
        <v>279</v>
      </c>
      <c r="E131" s="20" t="s">
        <v>16</v>
      </c>
      <c r="F131" s="24">
        <v>536</v>
      </c>
      <c r="G131" s="22">
        <f>単価一覧!$X$23</f>
        <v>0</v>
      </c>
      <c r="H131" s="22">
        <f>IF(F132&gt;単価一覧!$N$25,(単価一覧!$N$25-単価一覧!$N$24)*単価一覧!$X$24,IF(F132&gt;単価一覧!$N$24,(F132-単価一覧!$N$24)*単価一覧!$X$24,0))</f>
        <v>0</v>
      </c>
      <c r="I131" s="22">
        <f>IF(F132&gt;単価一覧!$N$27,(単価一覧!$N$27-単価一覧!$N$26)*単価一覧!$X$26,IF(F132&gt;単価一覧!$N$26,(F132-単価一覧!$N$26)*単価一覧!$X$26,0))</f>
        <v>0</v>
      </c>
      <c r="J131" s="22">
        <f>IF(F132&gt;=単価一覧!$N$28,(F132-単価一覧!$N$28)*単価一覧!$X$28,0)</f>
        <v>0</v>
      </c>
      <c r="K131" s="23">
        <f t="shared" si="3"/>
        <v>0</v>
      </c>
    </row>
    <row r="132" spans="2:11" ht="12.95" customHeight="1" x14ac:dyDescent="0.15">
      <c r="B132" s="18" t="s">
        <v>52</v>
      </c>
      <c r="C132" s="19" t="s">
        <v>53</v>
      </c>
      <c r="D132" s="20" t="s">
        <v>279</v>
      </c>
      <c r="E132" s="20" t="s">
        <v>17</v>
      </c>
      <c r="F132" s="24">
        <v>530</v>
      </c>
      <c r="G132" s="22">
        <f>単価一覧!$X$23</f>
        <v>0</v>
      </c>
      <c r="H132" s="22">
        <f>IF(F133&gt;単価一覧!$N$25,(単価一覧!$N$25-単価一覧!$N$24)*単価一覧!$X$24,IF(F133&gt;単価一覧!$N$24,(F133-単価一覧!$N$24)*単価一覧!$X$24,0))</f>
        <v>0</v>
      </c>
      <c r="I132" s="22">
        <f>IF(F133&gt;単価一覧!$N$27,(単価一覧!$N$27-単価一覧!$N$26)*単価一覧!$X$26,IF(F133&gt;単価一覧!$N$26,(F133-単価一覧!$N$26)*単価一覧!$X$26,0))</f>
        <v>0</v>
      </c>
      <c r="J132" s="22">
        <f>IF(F133&gt;=単価一覧!$N$28,(F133-単価一覧!$N$28)*単価一覧!$X$28,0)</f>
        <v>0</v>
      </c>
      <c r="K132" s="23">
        <f t="shared" si="3"/>
        <v>0</v>
      </c>
    </row>
    <row r="133" spans="2:11" ht="12.95" customHeight="1" x14ac:dyDescent="0.15">
      <c r="B133" s="18" t="s">
        <v>52</v>
      </c>
      <c r="C133" s="19" t="s">
        <v>53</v>
      </c>
      <c r="D133" s="20" t="s">
        <v>279</v>
      </c>
      <c r="E133" s="20" t="s">
        <v>18</v>
      </c>
      <c r="F133" s="24">
        <v>678</v>
      </c>
      <c r="G133" s="22">
        <f>単価一覧!$X$23</f>
        <v>0</v>
      </c>
      <c r="H133" s="22">
        <f>IF(F134&gt;単価一覧!$N$25,(単価一覧!$N$25-単価一覧!$N$24)*単価一覧!$X$24,IF(F134&gt;単価一覧!$N$24,(F134-単価一覧!$N$24)*単価一覧!$X$24,0))</f>
        <v>0</v>
      </c>
      <c r="I133" s="22">
        <f>IF(F134&gt;単価一覧!$N$27,(単価一覧!$N$27-単価一覧!$N$26)*単価一覧!$X$26,IF(F134&gt;単価一覧!$N$26,(F134-単価一覧!$N$26)*単価一覧!$X$26,0))</f>
        <v>0</v>
      </c>
      <c r="J133" s="22">
        <f>IF(F134&gt;=単価一覧!$N$28,(F134-単価一覧!$N$28)*単価一覧!$X$28,0)</f>
        <v>0</v>
      </c>
      <c r="K133" s="23">
        <f t="shared" si="3"/>
        <v>0</v>
      </c>
    </row>
    <row r="134" spans="2:11" ht="12.95" customHeight="1" x14ac:dyDescent="0.15">
      <c r="B134" s="18" t="s">
        <v>52</v>
      </c>
      <c r="C134" s="19" t="s">
        <v>53</v>
      </c>
      <c r="D134" s="20" t="s">
        <v>279</v>
      </c>
      <c r="E134" s="20" t="s">
        <v>19</v>
      </c>
      <c r="F134" s="21">
        <v>579</v>
      </c>
      <c r="G134" s="22">
        <f>単価一覧!$X$23</f>
        <v>0</v>
      </c>
      <c r="H134" s="22">
        <f>IF(F135&gt;単価一覧!$N$25,(単価一覧!$N$25-単価一覧!$N$24)*単価一覧!$X$24,IF(F135&gt;単価一覧!$N$24,(F135-単価一覧!$N$24)*単価一覧!$X$24,0))</f>
        <v>0</v>
      </c>
      <c r="I134" s="22">
        <f>IF(F135&gt;単価一覧!$N$27,(単価一覧!$N$27-単価一覧!$N$26)*単価一覧!$X$26,IF(F135&gt;単価一覧!$N$26,(F135-単価一覧!$N$26)*単価一覧!$X$26,0))</f>
        <v>0</v>
      </c>
      <c r="J134" s="22">
        <f>IF(F135&gt;=単価一覧!$N$28,(F135-単価一覧!$N$28)*単価一覧!$X$28,0)</f>
        <v>0</v>
      </c>
      <c r="K134" s="23">
        <f t="shared" si="3"/>
        <v>0</v>
      </c>
    </row>
    <row r="135" spans="2:11" ht="12.95" customHeight="1" x14ac:dyDescent="0.15">
      <c r="B135" s="18" t="s">
        <v>52</v>
      </c>
      <c r="C135" s="19" t="s">
        <v>53</v>
      </c>
      <c r="D135" s="20" t="s">
        <v>280</v>
      </c>
      <c r="E135" s="20" t="s">
        <v>20</v>
      </c>
      <c r="F135" s="21">
        <v>732</v>
      </c>
      <c r="G135" s="22">
        <f>単価一覧!$X$23</f>
        <v>0</v>
      </c>
      <c r="H135" s="22">
        <f>IF(F136&gt;単価一覧!$N$25,(単価一覧!$N$25-単価一覧!$N$24)*単価一覧!$X$24,IF(F136&gt;単価一覧!$N$24,(F136-単価一覧!$N$24)*単価一覧!$X$24,0))</f>
        <v>0</v>
      </c>
      <c r="I135" s="22">
        <f>IF(F136&gt;単価一覧!$N$27,(単価一覧!$N$27-単価一覧!$N$26)*単価一覧!$X$26,IF(F136&gt;単価一覧!$N$26,(F136-単価一覧!$N$26)*単価一覧!$X$26,0))</f>
        <v>0</v>
      </c>
      <c r="J135" s="22">
        <f>IF(F136&gt;=単価一覧!$N$28,(F136-単価一覧!$N$28)*単価一覧!$X$28,0)</f>
        <v>0</v>
      </c>
      <c r="K135" s="23">
        <f t="shared" si="3"/>
        <v>0</v>
      </c>
    </row>
    <row r="136" spans="2:11" ht="12.95" customHeight="1" x14ac:dyDescent="0.15">
      <c r="B136" s="18" t="s">
        <v>52</v>
      </c>
      <c r="C136" s="19" t="s">
        <v>53</v>
      </c>
      <c r="D136" s="20" t="s">
        <v>280</v>
      </c>
      <c r="E136" s="20" t="s">
        <v>21</v>
      </c>
      <c r="F136" s="21">
        <v>584</v>
      </c>
      <c r="G136" s="22">
        <f>単価一覧!$X$23</f>
        <v>0</v>
      </c>
      <c r="H136" s="22">
        <f>IF(F137&gt;単価一覧!$N$25,(単価一覧!$N$25-単価一覧!$N$24)*単価一覧!$X$24,IF(F137&gt;単価一覧!$N$24,(F137-単価一覧!$N$24)*単価一覧!$X$24,0))</f>
        <v>0</v>
      </c>
      <c r="I136" s="22">
        <f>IF(F137&gt;単価一覧!$N$27,(単価一覧!$N$27-単価一覧!$N$26)*単価一覧!$X$26,IF(F137&gt;単価一覧!$N$26,(F137-単価一覧!$N$26)*単価一覧!$X$26,0))</f>
        <v>0</v>
      </c>
      <c r="J136" s="22">
        <f>IF(F137&gt;=単価一覧!$N$28,(F137-単価一覧!$N$28)*単価一覧!$X$28,0)</f>
        <v>0</v>
      </c>
      <c r="K136" s="23">
        <f t="shared" si="3"/>
        <v>0</v>
      </c>
    </row>
    <row r="137" spans="2:11" ht="12.95" customHeight="1" x14ac:dyDescent="0.15">
      <c r="B137" s="18" t="s">
        <v>52</v>
      </c>
      <c r="C137" s="19" t="s">
        <v>53</v>
      </c>
      <c r="D137" s="20" t="s">
        <v>280</v>
      </c>
      <c r="E137" s="20" t="s">
        <v>22</v>
      </c>
      <c r="F137" s="21">
        <v>542</v>
      </c>
      <c r="G137" s="22">
        <f>単価一覧!$X$23</f>
        <v>0</v>
      </c>
      <c r="H137" s="22">
        <f>IF(F138&gt;単価一覧!$N$25,(単価一覧!$N$25-単価一覧!$N$24)*単価一覧!$X$24,IF(F138&gt;単価一覧!$N$24,(F138-単価一覧!$N$24)*単価一覧!$X$24,0))</f>
        <v>0</v>
      </c>
      <c r="I137" s="22">
        <f>IF(F138&gt;単価一覧!$N$27,(単価一覧!$N$27-単価一覧!$N$26)*単価一覧!$X$26,IF(F138&gt;単価一覧!$N$26,(F138-単価一覧!$N$26)*単価一覧!$X$26,0))</f>
        <v>0</v>
      </c>
      <c r="J137" s="22">
        <f>IF(F138&gt;=単価一覧!$N$28,(F138-単価一覧!$N$28)*単価一覧!$X$28,0)</f>
        <v>0</v>
      </c>
      <c r="K137" s="23">
        <f t="shared" ref="K137" si="4">ROUNDDOWN(G137+H137+I137+J137,0)</f>
        <v>0</v>
      </c>
    </row>
    <row r="138" spans="2:11" ht="12.95" customHeight="1" x14ac:dyDescent="0.15">
      <c r="B138" s="18" t="s">
        <v>54</v>
      </c>
      <c r="C138" s="19" t="s">
        <v>55</v>
      </c>
      <c r="D138" s="20" t="s">
        <v>278</v>
      </c>
      <c r="E138" s="20" t="s">
        <v>11</v>
      </c>
      <c r="F138" s="21">
        <v>1109</v>
      </c>
      <c r="G138" s="22">
        <f>単価一覧!$X$23</f>
        <v>0</v>
      </c>
      <c r="H138" s="22">
        <f>IF(F138&gt;単価一覧!$N$25,(単価一覧!$N$25-単価一覧!$N$24)*単価一覧!$X$24,IF(F138&gt;単価一覧!$N$24,(F138-単価一覧!$N$24)*単価一覧!$X$24,0))</f>
        <v>0</v>
      </c>
      <c r="I138" s="22">
        <f>IF(F138&gt;単価一覧!$N$27,(単価一覧!$N$27-単価一覧!$N$26)*単価一覧!$X$26,IF(F138&gt;単価一覧!$N$26,(F138-単価一覧!$N$26)*単価一覧!$X$26,0))</f>
        <v>0</v>
      </c>
      <c r="J138" s="22">
        <f>IF(F138&gt;=単価一覧!$N$28,(F138-単価一覧!$N$28)*単価一覧!$X$28,0)</f>
        <v>0</v>
      </c>
      <c r="K138" s="23">
        <f t="shared" si="3"/>
        <v>0</v>
      </c>
    </row>
    <row r="139" spans="2:11" ht="12.95" customHeight="1" x14ac:dyDescent="0.15">
      <c r="B139" s="18" t="s">
        <v>54</v>
      </c>
      <c r="C139" s="19" t="s">
        <v>55</v>
      </c>
      <c r="D139" s="20" t="s">
        <v>278</v>
      </c>
      <c r="E139" s="20" t="s">
        <v>12</v>
      </c>
      <c r="F139" s="21">
        <v>1050</v>
      </c>
      <c r="G139" s="22">
        <f>単価一覧!$X$23</f>
        <v>0</v>
      </c>
      <c r="H139" s="22">
        <f>IF(F139&gt;単価一覧!$N$25,(単価一覧!$N$25-単価一覧!$N$24)*単価一覧!$X$24,IF(F139&gt;単価一覧!$N$24,(F139-単価一覧!$N$24)*単価一覧!$X$24,0))</f>
        <v>0</v>
      </c>
      <c r="I139" s="22">
        <f>IF(F139&gt;単価一覧!$N$27,(単価一覧!$N$27-単価一覧!$N$26)*単価一覧!$X$26,IF(F139&gt;単価一覧!$N$26,(F139-単価一覧!$N$26)*単価一覧!$X$26,0))</f>
        <v>0</v>
      </c>
      <c r="J139" s="22">
        <f>IF(F139&gt;=単価一覧!$N$28,(F139-単価一覧!$N$28)*単価一覧!$X$28,0)</f>
        <v>0</v>
      </c>
      <c r="K139" s="23">
        <f t="shared" si="3"/>
        <v>0</v>
      </c>
    </row>
    <row r="140" spans="2:11" ht="12.95" customHeight="1" x14ac:dyDescent="0.15">
      <c r="B140" s="18" t="s">
        <v>54</v>
      </c>
      <c r="C140" s="19" t="s">
        <v>55</v>
      </c>
      <c r="D140" s="20" t="s">
        <v>278</v>
      </c>
      <c r="E140" s="20" t="s">
        <v>13</v>
      </c>
      <c r="F140" s="21">
        <v>864</v>
      </c>
      <c r="G140" s="22">
        <f>単価一覧!$X$23</f>
        <v>0</v>
      </c>
      <c r="H140" s="22">
        <f>IF(F140&gt;単価一覧!$N$25,(単価一覧!$N$25-単価一覧!$N$24)*単価一覧!$X$24,IF(F140&gt;単価一覧!$N$24,(F140-単価一覧!$N$24)*単価一覧!$X$24,0))</f>
        <v>0</v>
      </c>
      <c r="I140" s="22">
        <f>IF(F140&gt;単価一覧!$N$27,(単価一覧!$N$27-単価一覧!$N$26)*単価一覧!$X$26,IF(F140&gt;単価一覧!$N$26,(F140-単価一覧!$N$26)*単価一覧!$X$26,0))</f>
        <v>0</v>
      </c>
      <c r="J140" s="22">
        <f>IF(F140&gt;=単価一覧!$N$28,(F140-単価一覧!$N$28)*単価一覧!$X$28,0)</f>
        <v>0</v>
      </c>
      <c r="K140" s="23">
        <f t="shared" si="3"/>
        <v>0</v>
      </c>
    </row>
    <row r="141" spans="2:11" ht="12.95" customHeight="1" x14ac:dyDescent="0.15">
      <c r="B141" s="18" t="s">
        <v>54</v>
      </c>
      <c r="C141" s="19" t="s">
        <v>55</v>
      </c>
      <c r="D141" s="20" t="s">
        <v>278</v>
      </c>
      <c r="E141" s="20" t="s">
        <v>14</v>
      </c>
      <c r="F141" s="24">
        <v>915</v>
      </c>
      <c r="G141" s="22">
        <f>単価一覧!$X$23</f>
        <v>0</v>
      </c>
      <c r="H141" s="22">
        <f>IF(F141&gt;単価一覧!$N$25,(単価一覧!$N$25-単価一覧!$N$24)*単価一覧!$X$24,IF(F141&gt;単価一覧!$N$24,(F141-単価一覧!$N$24)*単価一覧!$X$24,0))</f>
        <v>0</v>
      </c>
      <c r="I141" s="22">
        <f>IF(F141&gt;単価一覧!$N$27,(単価一覧!$N$27-単価一覧!$N$26)*単価一覧!$X$26,IF(F141&gt;単価一覧!$N$26,(F141-単価一覧!$N$26)*単価一覧!$X$26,0))</f>
        <v>0</v>
      </c>
      <c r="J141" s="22">
        <f>IF(F141&gt;=単価一覧!$N$28,(F141-単価一覧!$N$28)*単価一覧!$X$28,0)</f>
        <v>0</v>
      </c>
      <c r="K141" s="23">
        <f t="shared" si="3"/>
        <v>0</v>
      </c>
    </row>
    <row r="142" spans="2:11" ht="12.95" customHeight="1" x14ac:dyDescent="0.15">
      <c r="B142" s="18" t="s">
        <v>54</v>
      </c>
      <c r="C142" s="19" t="s">
        <v>55</v>
      </c>
      <c r="D142" s="20" t="s">
        <v>278</v>
      </c>
      <c r="E142" s="20" t="s">
        <v>15</v>
      </c>
      <c r="F142" s="24">
        <v>962</v>
      </c>
      <c r="G142" s="22">
        <f>単価一覧!$X$23</f>
        <v>0</v>
      </c>
      <c r="H142" s="22">
        <f>IF(F142&gt;単価一覧!$N$25,(単価一覧!$N$25-単価一覧!$N$24)*単価一覧!$X$24,IF(F142&gt;単価一覧!$N$24,(F142-単価一覧!$N$24)*単価一覧!$X$24,0))</f>
        <v>0</v>
      </c>
      <c r="I142" s="22">
        <f>IF(F142&gt;単価一覧!$N$27,(単価一覧!$N$27-単価一覧!$N$26)*単価一覧!$X$26,IF(F142&gt;単価一覧!$N$26,(F142-単価一覧!$N$26)*単価一覧!$X$26,0))</f>
        <v>0</v>
      </c>
      <c r="J142" s="22">
        <f>IF(F142&gt;=単価一覧!$N$28,(F142-単価一覧!$N$28)*単価一覧!$X$28,0)</f>
        <v>0</v>
      </c>
      <c r="K142" s="23">
        <f t="shared" si="3"/>
        <v>0</v>
      </c>
    </row>
    <row r="143" spans="2:11" ht="12.95" customHeight="1" x14ac:dyDescent="0.15">
      <c r="B143" s="18" t="s">
        <v>54</v>
      </c>
      <c r="C143" s="19" t="s">
        <v>55</v>
      </c>
      <c r="D143" s="20" t="s">
        <v>278</v>
      </c>
      <c r="E143" s="20" t="s">
        <v>16</v>
      </c>
      <c r="F143" s="24">
        <v>982</v>
      </c>
      <c r="G143" s="22">
        <f>単価一覧!$X$23</f>
        <v>0</v>
      </c>
      <c r="H143" s="22">
        <f>IF(F143&gt;単価一覧!$N$25,(単価一覧!$N$25-単価一覧!$N$24)*単価一覧!$X$24,IF(F143&gt;単価一覧!$N$24,(F143-単価一覧!$N$24)*単価一覧!$X$24,0))</f>
        <v>0</v>
      </c>
      <c r="I143" s="22">
        <f>IF(F143&gt;単価一覧!$N$27,(単価一覧!$N$27-単価一覧!$N$26)*単価一覧!$X$26,IF(F143&gt;単価一覧!$N$26,(F143-単価一覧!$N$26)*単価一覧!$X$26,0))</f>
        <v>0</v>
      </c>
      <c r="J143" s="22">
        <f>IF(F143&gt;=単価一覧!$N$28,(F143-単価一覧!$N$28)*単価一覧!$X$28,0)</f>
        <v>0</v>
      </c>
      <c r="K143" s="23">
        <f t="shared" si="3"/>
        <v>0</v>
      </c>
    </row>
    <row r="144" spans="2:11" ht="12.95" customHeight="1" x14ac:dyDescent="0.15">
      <c r="B144" s="18" t="s">
        <v>54</v>
      </c>
      <c r="C144" s="19" t="s">
        <v>55</v>
      </c>
      <c r="D144" s="20" t="s">
        <v>278</v>
      </c>
      <c r="E144" s="20" t="s">
        <v>17</v>
      </c>
      <c r="F144" s="24">
        <v>1006</v>
      </c>
      <c r="G144" s="22">
        <f>単価一覧!$X$23</f>
        <v>0</v>
      </c>
      <c r="H144" s="22">
        <f>IF(F144&gt;単価一覧!$N$25,(単価一覧!$N$25-単価一覧!$N$24)*単価一覧!$X$24,IF(F144&gt;単価一覧!$N$24,(F144-単価一覧!$N$24)*単価一覧!$X$24,0))</f>
        <v>0</v>
      </c>
      <c r="I144" s="22">
        <f>IF(F144&gt;単価一覧!$N$27,(単価一覧!$N$27-単価一覧!$N$26)*単価一覧!$X$26,IF(F144&gt;単価一覧!$N$26,(F144-単価一覧!$N$26)*単価一覧!$X$26,0))</f>
        <v>0</v>
      </c>
      <c r="J144" s="22">
        <f>IF(F144&gt;=単価一覧!$N$28,(F144-単価一覧!$N$28)*単価一覧!$X$28,0)</f>
        <v>0</v>
      </c>
      <c r="K144" s="23">
        <f t="shared" si="3"/>
        <v>0</v>
      </c>
    </row>
    <row r="145" spans="2:11" ht="12.95" customHeight="1" x14ac:dyDescent="0.15">
      <c r="B145" s="18" t="s">
        <v>54</v>
      </c>
      <c r="C145" s="19" t="s">
        <v>55</v>
      </c>
      <c r="D145" s="20" t="s">
        <v>278</v>
      </c>
      <c r="E145" s="20" t="s">
        <v>18</v>
      </c>
      <c r="F145" s="24">
        <v>1236</v>
      </c>
      <c r="G145" s="22">
        <f>単価一覧!$X$23</f>
        <v>0</v>
      </c>
      <c r="H145" s="22">
        <f>IF(F145&gt;単価一覧!$N$25,(単価一覧!$N$25-単価一覧!$N$24)*単価一覧!$X$24,IF(F145&gt;単価一覧!$N$24,(F145-単価一覧!$N$24)*単価一覧!$X$24,0))</f>
        <v>0</v>
      </c>
      <c r="I145" s="22">
        <f>IF(F145&gt;単価一覧!$N$27,(単価一覧!$N$27-単価一覧!$N$26)*単価一覧!$X$26,IF(F145&gt;単価一覧!$N$26,(F145-単価一覧!$N$26)*単価一覧!$X$26,0))</f>
        <v>0</v>
      </c>
      <c r="J145" s="22">
        <f>IF(F145&gt;=単価一覧!$N$28,(F145-単価一覧!$N$28)*単価一覧!$X$28,0)</f>
        <v>0</v>
      </c>
      <c r="K145" s="23">
        <f t="shared" si="3"/>
        <v>0</v>
      </c>
    </row>
    <row r="146" spans="2:11" ht="12.95" customHeight="1" x14ac:dyDescent="0.15">
      <c r="B146" s="18" t="s">
        <v>54</v>
      </c>
      <c r="C146" s="19" t="s">
        <v>55</v>
      </c>
      <c r="D146" s="20" t="s">
        <v>278</v>
      </c>
      <c r="E146" s="20" t="s">
        <v>19</v>
      </c>
      <c r="F146" s="24">
        <v>1163</v>
      </c>
      <c r="G146" s="22">
        <f>単価一覧!$X$23</f>
        <v>0</v>
      </c>
      <c r="H146" s="22">
        <f>IF(F146&gt;単価一覧!$N$25,(単価一覧!$N$25-単価一覧!$N$24)*単価一覧!$X$24,IF(F146&gt;単価一覧!$N$24,(F146-単価一覧!$N$24)*単価一覧!$X$24,0))</f>
        <v>0</v>
      </c>
      <c r="I146" s="22">
        <f>IF(F146&gt;単価一覧!$N$27,(単価一覧!$N$27-単価一覧!$N$26)*単価一覧!$X$26,IF(F146&gt;単価一覧!$N$26,(F146-単価一覧!$N$26)*単価一覧!$X$26,0))</f>
        <v>0</v>
      </c>
      <c r="J146" s="22">
        <f>IF(F146&gt;=単価一覧!$N$28,(F146-単価一覧!$N$28)*単価一覧!$X$28,0)</f>
        <v>0</v>
      </c>
      <c r="K146" s="23">
        <f t="shared" si="3"/>
        <v>0</v>
      </c>
    </row>
    <row r="147" spans="2:11" ht="12.95" customHeight="1" x14ac:dyDescent="0.15">
      <c r="B147" s="18" t="s">
        <v>54</v>
      </c>
      <c r="C147" s="19" t="s">
        <v>55</v>
      </c>
      <c r="D147" s="20" t="s">
        <v>279</v>
      </c>
      <c r="E147" s="20" t="s">
        <v>20</v>
      </c>
      <c r="F147" s="24">
        <v>1378</v>
      </c>
      <c r="G147" s="22">
        <f>単価一覧!$X$23</f>
        <v>0</v>
      </c>
      <c r="H147" s="22">
        <f>IF(F147&gt;単価一覧!$N$25,(単価一覧!$N$25-単価一覧!$N$24)*単価一覧!$X$24,IF(F147&gt;単価一覧!$N$24,(F147-単価一覧!$N$24)*単価一覧!$X$24,0))</f>
        <v>0</v>
      </c>
      <c r="I147" s="22">
        <f>IF(F147&gt;単価一覧!$N$27,(単価一覧!$N$27-単価一覧!$N$26)*単価一覧!$X$26,IF(F147&gt;単価一覧!$N$26,(F147-単価一覧!$N$26)*単価一覧!$X$26,0))</f>
        <v>0</v>
      </c>
      <c r="J147" s="22">
        <f>IF(F147&gt;=単価一覧!$N$28,(F147-単価一覧!$N$28)*単価一覧!$X$28,0)</f>
        <v>0</v>
      </c>
      <c r="K147" s="23">
        <f t="shared" si="3"/>
        <v>0</v>
      </c>
    </row>
    <row r="148" spans="2:11" ht="12.95" customHeight="1" x14ac:dyDescent="0.15">
      <c r="B148" s="18" t="s">
        <v>54</v>
      </c>
      <c r="C148" s="19" t="s">
        <v>55</v>
      </c>
      <c r="D148" s="20" t="s">
        <v>279</v>
      </c>
      <c r="E148" s="20" t="s">
        <v>21</v>
      </c>
      <c r="F148" s="24">
        <v>1129</v>
      </c>
      <c r="G148" s="22">
        <f>単価一覧!$X$23</f>
        <v>0</v>
      </c>
      <c r="H148" s="22">
        <f>IF(F148&gt;単価一覧!$N$25,(単価一覧!$N$25-単価一覧!$N$24)*単価一覧!$X$24,IF(F148&gt;単価一覧!$N$24,(F148-単価一覧!$N$24)*単価一覧!$X$24,0))</f>
        <v>0</v>
      </c>
      <c r="I148" s="22">
        <f>IF(F148&gt;単価一覧!$N$27,(単価一覧!$N$27-単価一覧!$N$26)*単価一覧!$X$26,IF(F148&gt;単価一覧!$N$26,(F148-単価一覧!$N$26)*単価一覧!$X$26,0))</f>
        <v>0</v>
      </c>
      <c r="J148" s="22">
        <f>IF(F148&gt;=単価一覧!$N$28,(F148-単価一覧!$N$28)*単価一覧!$X$28,0)</f>
        <v>0</v>
      </c>
      <c r="K148" s="23">
        <f t="shared" si="3"/>
        <v>0</v>
      </c>
    </row>
    <row r="149" spans="2:11" ht="12.95" customHeight="1" x14ac:dyDescent="0.15">
      <c r="B149" s="18" t="s">
        <v>54</v>
      </c>
      <c r="C149" s="19" t="s">
        <v>55</v>
      </c>
      <c r="D149" s="20" t="s">
        <v>279</v>
      </c>
      <c r="E149" s="20" t="s">
        <v>22</v>
      </c>
      <c r="F149" s="24">
        <v>1061</v>
      </c>
      <c r="G149" s="22">
        <f>単価一覧!$X$23</f>
        <v>0</v>
      </c>
      <c r="H149" s="22">
        <f>IF(F149&gt;単価一覧!$N$25,(単価一覧!$N$25-単価一覧!$N$24)*単価一覧!$X$24,IF(F149&gt;単価一覧!$N$24,(F149-単価一覧!$N$24)*単価一覧!$X$24,0))</f>
        <v>0</v>
      </c>
      <c r="I149" s="22">
        <f>IF(F149&gt;単価一覧!$N$27,(単価一覧!$N$27-単価一覧!$N$26)*単価一覧!$X$26,IF(F149&gt;単価一覧!$N$26,(F149-単価一覧!$N$26)*単価一覧!$X$26,0))</f>
        <v>0</v>
      </c>
      <c r="J149" s="22">
        <f>IF(F149&gt;=単価一覧!$N$28,(F149-単価一覧!$N$28)*単価一覧!$X$28,0)</f>
        <v>0</v>
      </c>
      <c r="K149" s="23">
        <f t="shared" si="3"/>
        <v>0</v>
      </c>
    </row>
    <row r="150" spans="2:11" ht="12.95" customHeight="1" x14ac:dyDescent="0.15">
      <c r="B150" s="18" t="s">
        <v>54</v>
      </c>
      <c r="C150" s="19" t="s">
        <v>55</v>
      </c>
      <c r="D150" s="20" t="s">
        <v>279</v>
      </c>
      <c r="E150" s="20" t="s">
        <v>11</v>
      </c>
      <c r="F150" s="24">
        <v>1025</v>
      </c>
      <c r="G150" s="22">
        <f>単価一覧!$X$23</f>
        <v>0</v>
      </c>
      <c r="H150" s="22">
        <f>IF(F150&gt;単価一覧!$N$25,(単価一覧!$N$25-単価一覧!$N$24)*単価一覧!$X$24,IF(F150&gt;単価一覧!$N$24,(F150-単価一覧!$N$24)*単価一覧!$X$24,0))</f>
        <v>0</v>
      </c>
      <c r="I150" s="22">
        <f>IF(F150&gt;単価一覧!$N$27,(単価一覧!$N$27-単価一覧!$N$26)*単価一覧!$X$26,IF(F150&gt;単価一覧!$N$26,(F150-単価一覧!$N$26)*単価一覧!$X$26,0))</f>
        <v>0</v>
      </c>
      <c r="J150" s="22">
        <f>IF(F150&gt;=単価一覧!$N$28,(F150-単価一覧!$N$28)*単価一覧!$X$28,0)</f>
        <v>0</v>
      </c>
      <c r="K150" s="23">
        <f t="shared" ref="K150:K161" si="5">ROUNDDOWN(G150+H150+I150+J150,0)</f>
        <v>0</v>
      </c>
    </row>
    <row r="151" spans="2:11" ht="12.95" customHeight="1" x14ac:dyDescent="0.15">
      <c r="B151" s="18" t="s">
        <v>54</v>
      </c>
      <c r="C151" s="19" t="s">
        <v>55</v>
      </c>
      <c r="D151" s="20" t="s">
        <v>279</v>
      </c>
      <c r="E151" s="20" t="s">
        <v>12</v>
      </c>
      <c r="F151" s="24">
        <v>1103</v>
      </c>
      <c r="G151" s="22">
        <f>単価一覧!$X$23</f>
        <v>0</v>
      </c>
      <c r="H151" s="22">
        <f>IF(F151&gt;単価一覧!$N$25,(単価一覧!$N$25-単価一覧!$N$24)*単価一覧!$X$24,IF(F151&gt;単価一覧!$N$24,(F151-単価一覧!$N$24)*単価一覧!$X$24,0))</f>
        <v>0</v>
      </c>
      <c r="I151" s="22">
        <f>IF(F151&gt;単価一覧!$N$27,(単価一覧!$N$27-単価一覧!$N$26)*単価一覧!$X$26,IF(F151&gt;単価一覧!$N$26,(F151-単価一覧!$N$26)*単価一覧!$X$26,0))</f>
        <v>0</v>
      </c>
      <c r="J151" s="22">
        <f>IF(F151&gt;=単価一覧!$N$28,(F151-単価一覧!$N$28)*単価一覧!$X$28,0)</f>
        <v>0</v>
      </c>
      <c r="K151" s="23">
        <f t="shared" si="5"/>
        <v>0</v>
      </c>
    </row>
    <row r="152" spans="2:11" ht="12.95" customHeight="1" x14ac:dyDescent="0.15">
      <c r="B152" s="18" t="s">
        <v>54</v>
      </c>
      <c r="C152" s="19" t="s">
        <v>55</v>
      </c>
      <c r="D152" s="20" t="s">
        <v>279</v>
      </c>
      <c r="E152" s="20" t="s">
        <v>13</v>
      </c>
      <c r="F152" s="24">
        <v>848</v>
      </c>
      <c r="G152" s="22">
        <f>単価一覧!$X$23</f>
        <v>0</v>
      </c>
      <c r="H152" s="22">
        <f>IF(F152&gt;単価一覧!$N$25,(単価一覧!$N$25-単価一覧!$N$24)*単価一覧!$X$24,IF(F152&gt;単価一覧!$N$24,(F152-単価一覧!$N$24)*単価一覧!$X$24,0))</f>
        <v>0</v>
      </c>
      <c r="I152" s="22">
        <f>IF(F152&gt;単価一覧!$N$27,(単価一覧!$N$27-単価一覧!$N$26)*単価一覧!$X$26,IF(F152&gt;単価一覧!$N$26,(F152-単価一覧!$N$26)*単価一覧!$X$26,0))</f>
        <v>0</v>
      </c>
      <c r="J152" s="22">
        <f>IF(F152&gt;=単価一覧!$N$28,(F152-単価一覧!$N$28)*単価一覧!$X$28,0)</f>
        <v>0</v>
      </c>
      <c r="K152" s="23">
        <f t="shared" si="5"/>
        <v>0</v>
      </c>
    </row>
    <row r="153" spans="2:11" ht="12.95" customHeight="1" x14ac:dyDescent="0.15">
      <c r="B153" s="18" t="s">
        <v>54</v>
      </c>
      <c r="C153" s="19" t="s">
        <v>55</v>
      </c>
      <c r="D153" s="20" t="s">
        <v>279</v>
      </c>
      <c r="E153" s="20" t="s">
        <v>14</v>
      </c>
      <c r="F153" s="24">
        <v>868</v>
      </c>
      <c r="G153" s="22">
        <f>単価一覧!$X$23</f>
        <v>0</v>
      </c>
      <c r="H153" s="22">
        <f>IF(F153&gt;単価一覧!$N$25,(単価一覧!$N$25-単価一覧!$N$24)*単価一覧!$X$24,IF(F153&gt;単価一覧!$N$24,(F153-単価一覧!$N$24)*単価一覧!$X$24,0))</f>
        <v>0</v>
      </c>
      <c r="I153" s="22">
        <f>IF(F153&gt;単価一覧!$N$27,(単価一覧!$N$27-単価一覧!$N$26)*単価一覧!$X$26,IF(F153&gt;単価一覧!$N$26,(F153-単価一覧!$N$26)*単価一覧!$X$26,0))</f>
        <v>0</v>
      </c>
      <c r="J153" s="22">
        <f>IF(F153&gt;=単価一覧!$N$28,(F153-単価一覧!$N$28)*単価一覧!$X$28,0)</f>
        <v>0</v>
      </c>
      <c r="K153" s="23">
        <f t="shared" si="5"/>
        <v>0</v>
      </c>
    </row>
    <row r="154" spans="2:11" ht="12.95" customHeight="1" x14ac:dyDescent="0.15">
      <c r="B154" s="18" t="s">
        <v>54</v>
      </c>
      <c r="C154" s="19" t="s">
        <v>55</v>
      </c>
      <c r="D154" s="20" t="s">
        <v>279</v>
      </c>
      <c r="E154" s="20" t="s">
        <v>15</v>
      </c>
      <c r="F154" s="24">
        <v>987</v>
      </c>
      <c r="G154" s="22">
        <f>単価一覧!$X$23</f>
        <v>0</v>
      </c>
      <c r="H154" s="22">
        <f>IF(F154&gt;単価一覧!$N$25,(単価一覧!$N$25-単価一覧!$N$24)*単価一覧!$X$24,IF(F154&gt;単価一覧!$N$24,(F154-単価一覧!$N$24)*単価一覧!$X$24,0))</f>
        <v>0</v>
      </c>
      <c r="I154" s="22">
        <f>IF(F154&gt;単価一覧!$N$27,(単価一覧!$N$27-単価一覧!$N$26)*単価一覧!$X$26,IF(F154&gt;単価一覧!$N$26,(F154-単価一覧!$N$26)*単価一覧!$X$26,0))</f>
        <v>0</v>
      </c>
      <c r="J154" s="22">
        <f>IF(F154&gt;=単価一覧!$N$28,(F154-単価一覧!$N$28)*単価一覧!$X$28,0)</f>
        <v>0</v>
      </c>
      <c r="K154" s="23">
        <f t="shared" si="5"/>
        <v>0</v>
      </c>
    </row>
    <row r="155" spans="2:11" ht="12.95" customHeight="1" x14ac:dyDescent="0.15">
      <c r="B155" s="18" t="s">
        <v>54</v>
      </c>
      <c r="C155" s="19" t="s">
        <v>55</v>
      </c>
      <c r="D155" s="20" t="s">
        <v>279</v>
      </c>
      <c r="E155" s="20" t="s">
        <v>16</v>
      </c>
      <c r="F155" s="24">
        <v>897</v>
      </c>
      <c r="G155" s="22">
        <f>単価一覧!$X$23</f>
        <v>0</v>
      </c>
      <c r="H155" s="22">
        <f>IF(F155&gt;単価一覧!$N$25,(単価一覧!$N$25-単価一覧!$N$24)*単価一覧!$X$24,IF(F155&gt;単価一覧!$N$24,(F155-単価一覧!$N$24)*単価一覧!$X$24,0))</f>
        <v>0</v>
      </c>
      <c r="I155" s="22">
        <f>IF(F155&gt;単価一覧!$N$27,(単価一覧!$N$27-単価一覧!$N$26)*単価一覧!$X$26,IF(F155&gt;単価一覧!$N$26,(F155-単価一覧!$N$26)*単価一覧!$X$26,0))</f>
        <v>0</v>
      </c>
      <c r="J155" s="22">
        <f>IF(F155&gt;=単価一覧!$N$28,(F155-単価一覧!$N$28)*単価一覧!$X$28,0)</f>
        <v>0</v>
      </c>
      <c r="K155" s="23">
        <f t="shared" si="5"/>
        <v>0</v>
      </c>
    </row>
    <row r="156" spans="2:11" ht="12.95" customHeight="1" x14ac:dyDescent="0.15">
      <c r="B156" s="18" t="s">
        <v>54</v>
      </c>
      <c r="C156" s="19" t="s">
        <v>55</v>
      </c>
      <c r="D156" s="20" t="s">
        <v>279</v>
      </c>
      <c r="E156" s="20" t="s">
        <v>17</v>
      </c>
      <c r="F156" s="24">
        <v>1012</v>
      </c>
      <c r="G156" s="22">
        <f>単価一覧!$X$23</f>
        <v>0</v>
      </c>
      <c r="H156" s="22">
        <f>IF(F156&gt;単価一覧!$N$25,(単価一覧!$N$25-単価一覧!$N$24)*単価一覧!$X$24,IF(F156&gt;単価一覧!$N$24,(F156-単価一覧!$N$24)*単価一覧!$X$24,0))</f>
        <v>0</v>
      </c>
      <c r="I156" s="22">
        <f>IF(F156&gt;単価一覧!$N$27,(単価一覧!$N$27-単価一覧!$N$26)*単価一覧!$X$26,IF(F156&gt;単価一覧!$N$26,(F156-単価一覧!$N$26)*単価一覧!$X$26,0))</f>
        <v>0</v>
      </c>
      <c r="J156" s="22">
        <f>IF(F156&gt;=単価一覧!$N$28,(F156-単価一覧!$N$28)*単価一覧!$X$28,0)</f>
        <v>0</v>
      </c>
      <c r="K156" s="23">
        <f t="shared" si="5"/>
        <v>0</v>
      </c>
    </row>
    <row r="157" spans="2:11" ht="12.95" customHeight="1" x14ac:dyDescent="0.15">
      <c r="B157" s="18" t="s">
        <v>54</v>
      </c>
      <c r="C157" s="19" t="s">
        <v>55</v>
      </c>
      <c r="D157" s="20" t="s">
        <v>279</v>
      </c>
      <c r="E157" s="20" t="s">
        <v>18</v>
      </c>
      <c r="F157" s="21">
        <v>1287</v>
      </c>
      <c r="G157" s="22">
        <f>単価一覧!$X$23</f>
        <v>0</v>
      </c>
      <c r="H157" s="22">
        <f>IF(F157&gt;単価一覧!$N$25,(単価一覧!$N$25-単価一覧!$N$24)*単価一覧!$X$24,IF(F157&gt;単価一覧!$N$24,(F157-単価一覧!$N$24)*単価一覧!$X$24,0))</f>
        <v>0</v>
      </c>
      <c r="I157" s="22">
        <f>IF(F157&gt;単価一覧!$N$27,(単価一覧!$N$27-単価一覧!$N$26)*単価一覧!$X$26,IF(F157&gt;単価一覧!$N$26,(F157-単価一覧!$N$26)*単価一覧!$X$26,0))</f>
        <v>0</v>
      </c>
      <c r="J157" s="22">
        <f>IF(F157&gt;=単価一覧!$N$28,(F157-単価一覧!$N$28)*単価一覧!$X$28,0)</f>
        <v>0</v>
      </c>
      <c r="K157" s="23">
        <f t="shared" si="5"/>
        <v>0</v>
      </c>
    </row>
    <row r="158" spans="2:11" ht="12.95" customHeight="1" x14ac:dyDescent="0.15">
      <c r="B158" s="18" t="s">
        <v>54</v>
      </c>
      <c r="C158" s="19" t="s">
        <v>55</v>
      </c>
      <c r="D158" s="20" t="s">
        <v>279</v>
      </c>
      <c r="E158" s="20" t="s">
        <v>19</v>
      </c>
      <c r="F158" s="21">
        <v>1069</v>
      </c>
      <c r="G158" s="22">
        <f>単価一覧!$X$23</f>
        <v>0</v>
      </c>
      <c r="H158" s="22">
        <f>IF(F158&gt;単価一覧!$N$25,(単価一覧!$N$25-単価一覧!$N$24)*単価一覧!$X$24,IF(F158&gt;単価一覧!$N$24,(F158-単価一覧!$N$24)*単価一覧!$X$24,0))</f>
        <v>0</v>
      </c>
      <c r="I158" s="22">
        <f>IF(F158&gt;単価一覧!$N$27,(単価一覧!$N$27-単価一覧!$N$26)*単価一覧!$X$26,IF(F158&gt;単価一覧!$N$26,(F158-単価一覧!$N$26)*単価一覧!$X$26,0))</f>
        <v>0</v>
      </c>
      <c r="J158" s="22">
        <f>IF(F158&gt;=単価一覧!$N$28,(F158-単価一覧!$N$28)*単価一覧!$X$28,0)</f>
        <v>0</v>
      </c>
      <c r="K158" s="23">
        <f t="shared" si="5"/>
        <v>0</v>
      </c>
    </row>
    <row r="159" spans="2:11" ht="12.95" customHeight="1" x14ac:dyDescent="0.15">
      <c r="B159" s="18" t="s">
        <v>54</v>
      </c>
      <c r="C159" s="19" t="s">
        <v>55</v>
      </c>
      <c r="D159" s="20" t="s">
        <v>280</v>
      </c>
      <c r="E159" s="20" t="s">
        <v>20</v>
      </c>
      <c r="F159" s="21">
        <v>1268</v>
      </c>
      <c r="G159" s="22">
        <f>単価一覧!$X$23</f>
        <v>0</v>
      </c>
      <c r="H159" s="22">
        <f>IF(F159&gt;単価一覧!$N$25,(単価一覧!$N$25-単価一覧!$N$24)*単価一覧!$X$24,IF(F159&gt;単価一覧!$N$24,(F159-単価一覧!$N$24)*単価一覧!$X$24,0))</f>
        <v>0</v>
      </c>
      <c r="I159" s="22">
        <f>IF(F159&gt;単価一覧!$N$27,(単価一覧!$N$27-単価一覧!$N$26)*単価一覧!$X$26,IF(F159&gt;単価一覧!$N$26,(F159-単価一覧!$N$26)*単価一覧!$X$26,0))</f>
        <v>0</v>
      </c>
      <c r="J159" s="22">
        <f>IF(F159&gt;=単価一覧!$N$28,(F159-単価一覧!$N$28)*単価一覧!$X$28,0)</f>
        <v>0</v>
      </c>
      <c r="K159" s="23">
        <f t="shared" si="5"/>
        <v>0</v>
      </c>
    </row>
    <row r="160" spans="2:11" ht="12.95" customHeight="1" x14ac:dyDescent="0.15">
      <c r="B160" s="18" t="s">
        <v>54</v>
      </c>
      <c r="C160" s="19" t="s">
        <v>55</v>
      </c>
      <c r="D160" s="20" t="s">
        <v>280</v>
      </c>
      <c r="E160" s="20" t="s">
        <v>21</v>
      </c>
      <c r="F160" s="21">
        <v>1041</v>
      </c>
      <c r="G160" s="22">
        <f>単価一覧!$X$23</f>
        <v>0</v>
      </c>
      <c r="H160" s="22">
        <f>IF(F160&gt;単価一覧!$N$25,(単価一覧!$N$25-単価一覧!$N$24)*単価一覧!$X$24,IF(F160&gt;単価一覧!$N$24,(F160-単価一覧!$N$24)*単価一覧!$X$24,0))</f>
        <v>0</v>
      </c>
      <c r="I160" s="22">
        <f>IF(F160&gt;単価一覧!$N$27,(単価一覧!$N$27-単価一覧!$N$26)*単価一覧!$X$26,IF(F160&gt;単価一覧!$N$26,(F160-単価一覧!$N$26)*単価一覧!$X$26,0))</f>
        <v>0</v>
      </c>
      <c r="J160" s="22">
        <f>IF(F160&gt;=単価一覧!$N$28,(F160-単価一覧!$N$28)*単価一覧!$X$28,0)</f>
        <v>0</v>
      </c>
      <c r="K160" s="23">
        <f t="shared" si="5"/>
        <v>0</v>
      </c>
    </row>
    <row r="161" spans="2:11" ht="12.95" customHeight="1" x14ac:dyDescent="0.15">
      <c r="B161" s="18" t="s">
        <v>54</v>
      </c>
      <c r="C161" s="19" t="s">
        <v>55</v>
      </c>
      <c r="D161" s="20" t="s">
        <v>280</v>
      </c>
      <c r="E161" s="20" t="s">
        <v>22</v>
      </c>
      <c r="F161" s="21">
        <v>1067</v>
      </c>
      <c r="G161" s="22">
        <f>単価一覧!$X$23</f>
        <v>0</v>
      </c>
      <c r="H161" s="22">
        <f>IF(F161&gt;単価一覧!$N$25,(単価一覧!$N$25-単価一覧!$N$24)*単価一覧!$X$24,IF(F161&gt;単価一覧!$N$24,(F161-単価一覧!$N$24)*単価一覧!$X$24,0))</f>
        <v>0</v>
      </c>
      <c r="I161" s="22">
        <f>IF(F161&gt;単価一覧!$N$27,(単価一覧!$N$27-単価一覧!$N$26)*単価一覧!$X$26,IF(F161&gt;単価一覧!$N$26,(F161-単価一覧!$N$26)*単価一覧!$X$26,0))</f>
        <v>0</v>
      </c>
      <c r="J161" s="22">
        <f>IF(F161&gt;=単価一覧!$N$28,(F161-単価一覧!$N$28)*単価一覧!$X$28,0)</f>
        <v>0</v>
      </c>
      <c r="K161" s="23">
        <f t="shared" si="5"/>
        <v>0</v>
      </c>
    </row>
    <row r="162" spans="2:11" ht="12.95" customHeight="1" x14ac:dyDescent="0.15">
      <c r="B162" s="18" t="s">
        <v>56</v>
      </c>
      <c r="C162" s="19" t="s">
        <v>57</v>
      </c>
      <c r="D162" s="20" t="s">
        <v>278</v>
      </c>
      <c r="E162" s="20" t="s">
        <v>11</v>
      </c>
      <c r="F162" s="21">
        <v>958</v>
      </c>
      <c r="G162" s="22">
        <f>単価一覧!$X$23</f>
        <v>0</v>
      </c>
      <c r="H162" s="22">
        <f>IF(F162&gt;単価一覧!$N$25,(単価一覧!$N$25-単価一覧!$N$24)*単価一覧!$X$24,IF(F162&gt;単価一覧!$N$24,(F162-単価一覧!$N$24)*単価一覧!$X$24,0))</f>
        <v>0</v>
      </c>
      <c r="I162" s="22">
        <f>IF(F162&gt;単価一覧!$N$27,(単価一覧!$N$27-単価一覧!$N$26)*単価一覧!$X$26,IF(F162&gt;単価一覧!$N$26,(F162-単価一覧!$N$26)*単価一覧!$X$26,0))</f>
        <v>0</v>
      </c>
      <c r="J162" s="22">
        <f>IF(F162&gt;=単価一覧!$N$28,(F162-単価一覧!$N$28)*単価一覧!$X$28,0)</f>
        <v>0</v>
      </c>
      <c r="K162" s="23">
        <f t="shared" si="3"/>
        <v>0</v>
      </c>
    </row>
    <row r="163" spans="2:11" ht="12.95" customHeight="1" x14ac:dyDescent="0.15">
      <c r="B163" s="18" t="s">
        <v>56</v>
      </c>
      <c r="C163" s="19" t="s">
        <v>57</v>
      </c>
      <c r="D163" s="20" t="s">
        <v>278</v>
      </c>
      <c r="E163" s="20" t="s">
        <v>12</v>
      </c>
      <c r="F163" s="21">
        <v>859</v>
      </c>
      <c r="G163" s="22">
        <f>単価一覧!$X$23</f>
        <v>0</v>
      </c>
      <c r="H163" s="22">
        <f>IF(F163&gt;単価一覧!$N$25,(単価一覧!$N$25-単価一覧!$N$24)*単価一覧!$X$24,IF(F163&gt;単価一覧!$N$24,(F163-単価一覧!$N$24)*単価一覧!$X$24,0))</f>
        <v>0</v>
      </c>
      <c r="I163" s="22">
        <f>IF(F163&gt;単価一覧!$N$27,(単価一覧!$N$27-単価一覧!$N$26)*単価一覧!$X$26,IF(F163&gt;単価一覧!$N$26,(F163-単価一覧!$N$26)*単価一覧!$X$26,0))</f>
        <v>0</v>
      </c>
      <c r="J163" s="22">
        <f>IF(F163&gt;=単価一覧!$N$28,(F163-単価一覧!$N$28)*単価一覧!$X$28,0)</f>
        <v>0</v>
      </c>
      <c r="K163" s="23">
        <f t="shared" si="3"/>
        <v>0</v>
      </c>
    </row>
    <row r="164" spans="2:11" ht="12.95" customHeight="1" x14ac:dyDescent="0.15">
      <c r="B164" s="18" t="s">
        <v>56</v>
      </c>
      <c r="C164" s="19" t="s">
        <v>57</v>
      </c>
      <c r="D164" s="20" t="s">
        <v>278</v>
      </c>
      <c r="E164" s="20" t="s">
        <v>13</v>
      </c>
      <c r="F164" s="21">
        <v>782</v>
      </c>
      <c r="G164" s="22">
        <f>単価一覧!$X$23</f>
        <v>0</v>
      </c>
      <c r="H164" s="22">
        <f>IF(F164&gt;単価一覧!$N$25,(単価一覧!$N$25-単価一覧!$N$24)*単価一覧!$X$24,IF(F164&gt;単価一覧!$N$24,(F164-単価一覧!$N$24)*単価一覧!$X$24,0))</f>
        <v>0</v>
      </c>
      <c r="I164" s="22">
        <f>IF(F164&gt;単価一覧!$N$27,(単価一覧!$N$27-単価一覧!$N$26)*単価一覧!$X$26,IF(F164&gt;単価一覧!$N$26,(F164-単価一覧!$N$26)*単価一覧!$X$26,0))</f>
        <v>0</v>
      </c>
      <c r="J164" s="22">
        <f>IF(F164&gt;=単価一覧!$N$28,(F164-単価一覧!$N$28)*単価一覧!$X$28,0)</f>
        <v>0</v>
      </c>
      <c r="K164" s="23">
        <f t="shared" si="3"/>
        <v>0</v>
      </c>
    </row>
    <row r="165" spans="2:11" ht="12.95" customHeight="1" x14ac:dyDescent="0.15">
      <c r="B165" s="18" t="s">
        <v>56</v>
      </c>
      <c r="C165" s="19" t="s">
        <v>57</v>
      </c>
      <c r="D165" s="20" t="s">
        <v>278</v>
      </c>
      <c r="E165" s="20" t="s">
        <v>14</v>
      </c>
      <c r="F165" s="24">
        <v>899</v>
      </c>
      <c r="G165" s="22">
        <f>単価一覧!$X$23</f>
        <v>0</v>
      </c>
      <c r="H165" s="22">
        <f>IF(F165&gt;単価一覧!$N$25,(単価一覧!$N$25-単価一覧!$N$24)*単価一覧!$X$24,IF(F165&gt;単価一覧!$N$24,(F165-単価一覧!$N$24)*単価一覧!$X$24,0))</f>
        <v>0</v>
      </c>
      <c r="I165" s="22">
        <f>IF(F165&gt;単価一覧!$N$27,(単価一覧!$N$27-単価一覧!$N$26)*単価一覧!$X$26,IF(F165&gt;単価一覧!$N$26,(F165-単価一覧!$N$26)*単価一覧!$X$26,0))</f>
        <v>0</v>
      </c>
      <c r="J165" s="22">
        <f>IF(F165&gt;=単価一覧!$N$28,(F165-単価一覧!$N$28)*単価一覧!$X$28,0)</f>
        <v>0</v>
      </c>
      <c r="K165" s="23">
        <f t="shared" si="3"/>
        <v>0</v>
      </c>
    </row>
    <row r="166" spans="2:11" ht="12.95" customHeight="1" x14ac:dyDescent="0.15">
      <c r="B166" s="18" t="s">
        <v>56</v>
      </c>
      <c r="C166" s="19" t="s">
        <v>57</v>
      </c>
      <c r="D166" s="20" t="s">
        <v>278</v>
      </c>
      <c r="E166" s="20" t="s">
        <v>15</v>
      </c>
      <c r="F166" s="24">
        <v>831</v>
      </c>
      <c r="G166" s="22">
        <f>単価一覧!$X$23</f>
        <v>0</v>
      </c>
      <c r="H166" s="22">
        <f>IF(F166&gt;単価一覧!$N$25,(単価一覧!$N$25-単価一覧!$N$24)*単価一覧!$X$24,IF(F166&gt;単価一覧!$N$24,(F166-単価一覧!$N$24)*単価一覧!$X$24,0))</f>
        <v>0</v>
      </c>
      <c r="I166" s="22">
        <f>IF(F166&gt;単価一覧!$N$27,(単価一覧!$N$27-単価一覧!$N$26)*単価一覧!$X$26,IF(F166&gt;単価一覧!$N$26,(F166-単価一覧!$N$26)*単価一覧!$X$26,0))</f>
        <v>0</v>
      </c>
      <c r="J166" s="22">
        <f>IF(F166&gt;=単価一覧!$N$28,(F166-単価一覧!$N$28)*単価一覧!$X$28,0)</f>
        <v>0</v>
      </c>
      <c r="K166" s="23">
        <f t="shared" si="3"/>
        <v>0</v>
      </c>
    </row>
    <row r="167" spans="2:11" ht="12.95" customHeight="1" x14ac:dyDescent="0.15">
      <c r="B167" s="18" t="s">
        <v>56</v>
      </c>
      <c r="C167" s="19" t="s">
        <v>57</v>
      </c>
      <c r="D167" s="20" t="s">
        <v>278</v>
      </c>
      <c r="E167" s="20" t="s">
        <v>16</v>
      </c>
      <c r="F167" s="24">
        <v>909</v>
      </c>
      <c r="G167" s="22">
        <f>単価一覧!$X$23</f>
        <v>0</v>
      </c>
      <c r="H167" s="22">
        <f>IF(F167&gt;単価一覧!$N$25,(単価一覧!$N$25-単価一覧!$N$24)*単価一覧!$X$24,IF(F167&gt;単価一覧!$N$24,(F167-単価一覧!$N$24)*単価一覧!$X$24,0))</f>
        <v>0</v>
      </c>
      <c r="I167" s="22">
        <f>IF(F167&gt;単価一覧!$N$27,(単価一覧!$N$27-単価一覧!$N$26)*単価一覧!$X$26,IF(F167&gt;単価一覧!$N$26,(F167-単価一覧!$N$26)*単価一覧!$X$26,0))</f>
        <v>0</v>
      </c>
      <c r="J167" s="22">
        <f>IF(F167&gt;=単価一覧!$N$28,(F167-単価一覧!$N$28)*単価一覧!$X$28,0)</f>
        <v>0</v>
      </c>
      <c r="K167" s="23">
        <f t="shared" si="3"/>
        <v>0</v>
      </c>
    </row>
    <row r="168" spans="2:11" ht="12.95" customHeight="1" x14ac:dyDescent="0.15">
      <c r="B168" s="18" t="s">
        <v>56</v>
      </c>
      <c r="C168" s="19" t="s">
        <v>57</v>
      </c>
      <c r="D168" s="20" t="s">
        <v>278</v>
      </c>
      <c r="E168" s="20" t="s">
        <v>17</v>
      </c>
      <c r="F168" s="24">
        <v>896</v>
      </c>
      <c r="G168" s="22">
        <f>単価一覧!$X$23</f>
        <v>0</v>
      </c>
      <c r="H168" s="22">
        <f>IF(F168&gt;単価一覧!$N$25,(単価一覧!$N$25-単価一覧!$N$24)*単価一覧!$X$24,IF(F168&gt;単価一覧!$N$24,(F168-単価一覧!$N$24)*単価一覧!$X$24,0))</f>
        <v>0</v>
      </c>
      <c r="I168" s="22">
        <f>IF(F168&gt;単価一覧!$N$27,(単価一覧!$N$27-単価一覧!$N$26)*単価一覧!$X$26,IF(F168&gt;単価一覧!$N$26,(F168-単価一覧!$N$26)*単価一覧!$X$26,0))</f>
        <v>0</v>
      </c>
      <c r="J168" s="22">
        <f>IF(F168&gt;=単価一覧!$N$28,(F168-単価一覧!$N$28)*単価一覧!$X$28,0)</f>
        <v>0</v>
      </c>
      <c r="K168" s="23">
        <f t="shared" si="3"/>
        <v>0</v>
      </c>
    </row>
    <row r="169" spans="2:11" ht="12.95" customHeight="1" x14ac:dyDescent="0.15">
      <c r="B169" s="18" t="s">
        <v>56</v>
      </c>
      <c r="C169" s="19" t="s">
        <v>57</v>
      </c>
      <c r="D169" s="20" t="s">
        <v>278</v>
      </c>
      <c r="E169" s="20" t="s">
        <v>18</v>
      </c>
      <c r="F169" s="24">
        <v>1057</v>
      </c>
      <c r="G169" s="22">
        <f>単価一覧!$X$23</f>
        <v>0</v>
      </c>
      <c r="H169" s="22">
        <f>IF(F169&gt;単価一覧!$N$25,(単価一覧!$N$25-単価一覧!$N$24)*単価一覧!$X$24,IF(F169&gt;単価一覧!$N$24,(F169-単価一覧!$N$24)*単価一覧!$X$24,0))</f>
        <v>0</v>
      </c>
      <c r="I169" s="22">
        <f>IF(F169&gt;単価一覧!$N$27,(単価一覧!$N$27-単価一覧!$N$26)*単価一覧!$X$26,IF(F169&gt;単価一覧!$N$26,(F169-単価一覧!$N$26)*単価一覧!$X$26,0))</f>
        <v>0</v>
      </c>
      <c r="J169" s="22">
        <f>IF(F169&gt;=単価一覧!$N$28,(F169-単価一覧!$N$28)*単価一覧!$X$28,0)</f>
        <v>0</v>
      </c>
      <c r="K169" s="23">
        <f t="shared" si="3"/>
        <v>0</v>
      </c>
    </row>
    <row r="170" spans="2:11" ht="12.95" customHeight="1" x14ac:dyDescent="0.15">
      <c r="B170" s="18" t="s">
        <v>56</v>
      </c>
      <c r="C170" s="19" t="s">
        <v>57</v>
      </c>
      <c r="D170" s="20" t="s">
        <v>278</v>
      </c>
      <c r="E170" s="20" t="s">
        <v>19</v>
      </c>
      <c r="F170" s="24">
        <v>886</v>
      </c>
      <c r="G170" s="22">
        <f>単価一覧!$X$23</f>
        <v>0</v>
      </c>
      <c r="H170" s="22">
        <f>IF(F170&gt;単価一覧!$N$25,(単価一覧!$N$25-単価一覧!$N$24)*単価一覧!$X$24,IF(F170&gt;単価一覧!$N$24,(F170-単価一覧!$N$24)*単価一覧!$X$24,0))</f>
        <v>0</v>
      </c>
      <c r="I170" s="22">
        <f>IF(F170&gt;単価一覧!$N$27,(単価一覧!$N$27-単価一覧!$N$26)*単価一覧!$X$26,IF(F170&gt;単価一覧!$N$26,(F170-単価一覧!$N$26)*単価一覧!$X$26,0))</f>
        <v>0</v>
      </c>
      <c r="J170" s="22">
        <f>IF(F170&gt;=単価一覧!$N$28,(F170-単価一覧!$N$28)*単価一覧!$X$28,0)</f>
        <v>0</v>
      </c>
      <c r="K170" s="23">
        <f t="shared" si="3"/>
        <v>0</v>
      </c>
    </row>
    <row r="171" spans="2:11" ht="12.95" customHeight="1" x14ac:dyDescent="0.15">
      <c r="B171" s="18" t="s">
        <v>56</v>
      </c>
      <c r="C171" s="19" t="s">
        <v>57</v>
      </c>
      <c r="D171" s="20" t="s">
        <v>279</v>
      </c>
      <c r="E171" s="20" t="s">
        <v>20</v>
      </c>
      <c r="F171" s="24">
        <v>993</v>
      </c>
      <c r="G171" s="22">
        <f>単価一覧!$X$23</f>
        <v>0</v>
      </c>
      <c r="H171" s="22">
        <f>IF(F171&gt;単価一覧!$N$25,(単価一覧!$N$25-単価一覧!$N$24)*単価一覧!$X$24,IF(F171&gt;単価一覧!$N$24,(F171-単価一覧!$N$24)*単価一覧!$X$24,0))</f>
        <v>0</v>
      </c>
      <c r="I171" s="22">
        <f>IF(F171&gt;単価一覧!$N$27,(単価一覧!$N$27-単価一覧!$N$26)*単価一覧!$X$26,IF(F171&gt;単価一覧!$N$26,(F171-単価一覧!$N$26)*単価一覧!$X$26,0))</f>
        <v>0</v>
      </c>
      <c r="J171" s="22">
        <f>IF(F171&gt;=単価一覧!$N$28,(F171-単価一覧!$N$28)*単価一覧!$X$28,0)</f>
        <v>0</v>
      </c>
      <c r="K171" s="23">
        <f t="shared" si="3"/>
        <v>0</v>
      </c>
    </row>
    <row r="172" spans="2:11" ht="12.95" customHeight="1" x14ac:dyDescent="0.15">
      <c r="B172" s="18" t="s">
        <v>56</v>
      </c>
      <c r="C172" s="19" t="s">
        <v>57</v>
      </c>
      <c r="D172" s="20" t="s">
        <v>279</v>
      </c>
      <c r="E172" s="20" t="s">
        <v>21</v>
      </c>
      <c r="F172" s="24">
        <v>966</v>
      </c>
      <c r="G172" s="22">
        <f>単価一覧!$X$23</f>
        <v>0</v>
      </c>
      <c r="H172" s="22">
        <f>IF(F172&gt;単価一覧!$N$25,(単価一覧!$N$25-単価一覧!$N$24)*単価一覧!$X$24,IF(F172&gt;単価一覧!$N$24,(F172-単価一覧!$N$24)*単価一覧!$X$24,0))</f>
        <v>0</v>
      </c>
      <c r="I172" s="22">
        <f>IF(F172&gt;単価一覧!$N$27,(単価一覧!$N$27-単価一覧!$N$26)*単価一覧!$X$26,IF(F172&gt;単価一覧!$N$26,(F172-単価一覧!$N$26)*単価一覧!$X$26,0))</f>
        <v>0</v>
      </c>
      <c r="J172" s="22">
        <f>IF(F172&gt;=単価一覧!$N$28,(F172-単価一覧!$N$28)*単価一覧!$X$28,0)</f>
        <v>0</v>
      </c>
      <c r="K172" s="23">
        <f t="shared" si="3"/>
        <v>0</v>
      </c>
    </row>
    <row r="173" spans="2:11" ht="12.95" customHeight="1" x14ac:dyDescent="0.15">
      <c r="B173" s="18" t="s">
        <v>56</v>
      </c>
      <c r="C173" s="19" t="s">
        <v>57</v>
      </c>
      <c r="D173" s="20" t="s">
        <v>279</v>
      </c>
      <c r="E173" s="20" t="s">
        <v>22</v>
      </c>
      <c r="F173" s="24">
        <v>809</v>
      </c>
      <c r="G173" s="22">
        <f>単価一覧!$X$23</f>
        <v>0</v>
      </c>
      <c r="H173" s="22">
        <f>IF(F173&gt;単価一覧!$N$25,(単価一覧!$N$25-単価一覧!$N$24)*単価一覧!$X$24,IF(F173&gt;単価一覧!$N$24,(F173-単価一覧!$N$24)*単価一覧!$X$24,0))</f>
        <v>0</v>
      </c>
      <c r="I173" s="22">
        <f>IF(F173&gt;単価一覧!$N$27,(単価一覧!$N$27-単価一覧!$N$26)*単価一覧!$X$26,IF(F173&gt;単価一覧!$N$26,(F173-単価一覧!$N$26)*単価一覧!$X$26,0))</f>
        <v>0</v>
      </c>
      <c r="J173" s="22">
        <f>IF(F173&gt;=単価一覧!$N$28,(F173-単価一覧!$N$28)*単価一覧!$X$28,0)</f>
        <v>0</v>
      </c>
      <c r="K173" s="23">
        <f t="shared" si="3"/>
        <v>0</v>
      </c>
    </row>
    <row r="174" spans="2:11" ht="12.95" customHeight="1" x14ac:dyDescent="0.15">
      <c r="B174" s="18" t="s">
        <v>56</v>
      </c>
      <c r="C174" s="19" t="s">
        <v>57</v>
      </c>
      <c r="D174" s="20" t="s">
        <v>279</v>
      </c>
      <c r="E174" s="20" t="s">
        <v>11</v>
      </c>
      <c r="F174" s="24">
        <v>806</v>
      </c>
      <c r="G174" s="22">
        <f>単価一覧!$X$23</f>
        <v>0</v>
      </c>
      <c r="H174" s="22">
        <f>IF(F174&gt;単価一覧!$N$25,(単価一覧!$N$25-単価一覧!$N$24)*単価一覧!$X$24,IF(F174&gt;単価一覧!$N$24,(F174-単価一覧!$N$24)*単価一覧!$X$24,0))</f>
        <v>0</v>
      </c>
      <c r="I174" s="22">
        <f>IF(F174&gt;単価一覧!$N$27,(単価一覧!$N$27-単価一覧!$N$26)*単価一覧!$X$26,IF(F174&gt;単価一覧!$N$26,(F174-単価一覧!$N$26)*単価一覧!$X$26,0))</f>
        <v>0</v>
      </c>
      <c r="J174" s="22">
        <f>IF(F174&gt;=単価一覧!$N$28,(F174-単価一覧!$N$28)*単価一覧!$X$28,0)</f>
        <v>0</v>
      </c>
      <c r="K174" s="23">
        <f t="shared" si="3"/>
        <v>0</v>
      </c>
    </row>
    <row r="175" spans="2:11" ht="12.95" customHeight="1" x14ac:dyDescent="0.15">
      <c r="B175" s="18" t="s">
        <v>56</v>
      </c>
      <c r="C175" s="19" t="s">
        <v>57</v>
      </c>
      <c r="D175" s="20" t="s">
        <v>279</v>
      </c>
      <c r="E175" s="20" t="s">
        <v>12</v>
      </c>
      <c r="F175" s="24">
        <v>933</v>
      </c>
      <c r="G175" s="22">
        <f>単価一覧!$X$23</f>
        <v>0</v>
      </c>
      <c r="H175" s="22">
        <f>IF(F175&gt;単価一覧!$N$25,(単価一覧!$N$25-単価一覧!$N$24)*単価一覧!$X$24,IF(F175&gt;単価一覧!$N$24,(F175-単価一覧!$N$24)*単価一覧!$X$24,0))</f>
        <v>0</v>
      </c>
      <c r="I175" s="22">
        <f>IF(F175&gt;単価一覧!$N$27,(単価一覧!$N$27-単価一覧!$N$26)*単価一覧!$X$26,IF(F175&gt;単価一覧!$N$26,(F175-単価一覧!$N$26)*単価一覧!$X$26,0))</f>
        <v>0</v>
      </c>
      <c r="J175" s="22">
        <f>IF(F175&gt;=単価一覧!$N$28,(F175-単価一覧!$N$28)*単価一覧!$X$28,0)</f>
        <v>0</v>
      </c>
      <c r="K175" s="23">
        <f t="shared" si="3"/>
        <v>0</v>
      </c>
    </row>
    <row r="176" spans="2:11" ht="12.95" customHeight="1" x14ac:dyDescent="0.15">
      <c r="B176" s="18" t="s">
        <v>56</v>
      </c>
      <c r="C176" s="19" t="s">
        <v>57</v>
      </c>
      <c r="D176" s="20" t="s">
        <v>279</v>
      </c>
      <c r="E176" s="20" t="s">
        <v>13</v>
      </c>
      <c r="F176" s="24">
        <v>778</v>
      </c>
      <c r="G176" s="22">
        <f>単価一覧!$X$23</f>
        <v>0</v>
      </c>
      <c r="H176" s="22">
        <f>IF(F176&gt;単価一覧!$N$25,(単価一覧!$N$25-単価一覧!$N$24)*単価一覧!$X$24,IF(F176&gt;単価一覧!$N$24,(F176-単価一覧!$N$24)*単価一覧!$X$24,0))</f>
        <v>0</v>
      </c>
      <c r="I176" s="22">
        <f>IF(F176&gt;単価一覧!$N$27,(単価一覧!$N$27-単価一覧!$N$26)*単価一覧!$X$26,IF(F176&gt;単価一覧!$N$26,(F176-単価一覧!$N$26)*単価一覧!$X$26,0))</f>
        <v>0</v>
      </c>
      <c r="J176" s="22">
        <f>IF(F176&gt;=単価一覧!$N$28,(F176-単価一覧!$N$28)*単価一覧!$X$28,0)</f>
        <v>0</v>
      </c>
      <c r="K176" s="23">
        <f t="shared" si="3"/>
        <v>0</v>
      </c>
    </row>
    <row r="177" spans="2:11" ht="12.95" customHeight="1" x14ac:dyDescent="0.15">
      <c r="B177" s="18" t="s">
        <v>56</v>
      </c>
      <c r="C177" s="19" t="s">
        <v>57</v>
      </c>
      <c r="D177" s="20" t="s">
        <v>279</v>
      </c>
      <c r="E177" s="20" t="s">
        <v>14</v>
      </c>
      <c r="F177" s="24">
        <v>776</v>
      </c>
      <c r="G177" s="22">
        <f>単価一覧!$X$23</f>
        <v>0</v>
      </c>
      <c r="H177" s="22">
        <f>IF(F177&gt;単価一覧!$N$25,(単価一覧!$N$25-単価一覧!$N$24)*単価一覧!$X$24,IF(F177&gt;単価一覧!$N$24,(F177-単価一覧!$N$24)*単価一覧!$X$24,0))</f>
        <v>0</v>
      </c>
      <c r="I177" s="22">
        <f>IF(F177&gt;単価一覧!$N$27,(単価一覧!$N$27-単価一覧!$N$26)*単価一覧!$X$26,IF(F177&gt;単価一覧!$N$26,(F177-単価一覧!$N$26)*単価一覧!$X$26,0))</f>
        <v>0</v>
      </c>
      <c r="J177" s="22">
        <f>IF(F177&gt;=単価一覧!$N$28,(F177-単価一覧!$N$28)*単価一覧!$X$28,0)</f>
        <v>0</v>
      </c>
      <c r="K177" s="23">
        <f t="shared" si="3"/>
        <v>0</v>
      </c>
    </row>
    <row r="178" spans="2:11" ht="12.95" customHeight="1" x14ac:dyDescent="0.15">
      <c r="B178" s="18" t="s">
        <v>56</v>
      </c>
      <c r="C178" s="19" t="s">
        <v>57</v>
      </c>
      <c r="D178" s="20" t="s">
        <v>279</v>
      </c>
      <c r="E178" s="20" t="s">
        <v>15</v>
      </c>
      <c r="F178" s="24">
        <v>912</v>
      </c>
      <c r="G178" s="22">
        <f>単価一覧!$X$23</f>
        <v>0</v>
      </c>
      <c r="H178" s="22">
        <f>IF(F178&gt;単価一覧!$N$25,(単価一覧!$N$25-単価一覧!$N$24)*単価一覧!$X$24,IF(F178&gt;単価一覧!$N$24,(F178-単価一覧!$N$24)*単価一覧!$X$24,0))</f>
        <v>0</v>
      </c>
      <c r="I178" s="22">
        <f>IF(F178&gt;単価一覧!$N$27,(単価一覧!$N$27-単価一覧!$N$26)*単価一覧!$X$26,IF(F178&gt;単価一覧!$N$26,(F178-単価一覧!$N$26)*単価一覧!$X$26,0))</f>
        <v>0</v>
      </c>
      <c r="J178" s="22">
        <f>IF(F178&gt;=単価一覧!$N$28,(F178-単価一覧!$N$28)*単価一覧!$X$28,0)</f>
        <v>0</v>
      </c>
      <c r="K178" s="23">
        <f t="shared" si="3"/>
        <v>0</v>
      </c>
    </row>
    <row r="179" spans="2:11" ht="12.95" customHeight="1" x14ac:dyDescent="0.15">
      <c r="B179" s="18" t="s">
        <v>56</v>
      </c>
      <c r="C179" s="19" t="s">
        <v>57</v>
      </c>
      <c r="D179" s="20" t="s">
        <v>279</v>
      </c>
      <c r="E179" s="20" t="s">
        <v>16</v>
      </c>
      <c r="F179" s="24">
        <v>789</v>
      </c>
      <c r="G179" s="22">
        <f>単価一覧!$X$23</f>
        <v>0</v>
      </c>
      <c r="H179" s="22">
        <f>IF(F179&gt;単価一覧!$N$25,(単価一覧!$N$25-単価一覧!$N$24)*単価一覧!$X$24,IF(F179&gt;単価一覧!$N$24,(F179-単価一覧!$N$24)*単価一覧!$X$24,0))</f>
        <v>0</v>
      </c>
      <c r="I179" s="22">
        <f>IF(F179&gt;単価一覧!$N$27,(単価一覧!$N$27-単価一覧!$N$26)*単価一覧!$X$26,IF(F179&gt;単価一覧!$N$26,(F179-単価一覧!$N$26)*単価一覧!$X$26,0))</f>
        <v>0</v>
      </c>
      <c r="J179" s="22">
        <f>IF(F179&gt;=単価一覧!$N$28,(F179-単価一覧!$N$28)*単価一覧!$X$28,0)</f>
        <v>0</v>
      </c>
      <c r="K179" s="23">
        <f t="shared" si="3"/>
        <v>0</v>
      </c>
    </row>
    <row r="180" spans="2:11" ht="12.95" customHeight="1" x14ac:dyDescent="0.15">
      <c r="B180" s="18" t="s">
        <v>56</v>
      </c>
      <c r="C180" s="19" t="s">
        <v>57</v>
      </c>
      <c r="D180" s="20" t="s">
        <v>279</v>
      </c>
      <c r="E180" s="20" t="s">
        <v>17</v>
      </c>
      <c r="F180" s="24">
        <v>771</v>
      </c>
      <c r="G180" s="22">
        <f>単価一覧!$X$23</f>
        <v>0</v>
      </c>
      <c r="H180" s="22">
        <f>IF(F180&gt;単価一覧!$N$25,(単価一覧!$N$25-単価一覧!$N$24)*単価一覧!$X$24,IF(F180&gt;単価一覧!$N$24,(F180-単価一覧!$N$24)*単価一覧!$X$24,0))</f>
        <v>0</v>
      </c>
      <c r="I180" s="22">
        <f>IF(F180&gt;単価一覧!$N$27,(単価一覧!$N$27-単価一覧!$N$26)*単価一覧!$X$26,IF(F180&gt;単価一覧!$N$26,(F180-単価一覧!$N$26)*単価一覧!$X$26,0))</f>
        <v>0</v>
      </c>
      <c r="J180" s="22">
        <f>IF(F180&gt;=単価一覧!$N$28,(F180-単価一覧!$N$28)*単価一覧!$X$28,0)</f>
        <v>0</v>
      </c>
      <c r="K180" s="23">
        <f t="shared" si="3"/>
        <v>0</v>
      </c>
    </row>
    <row r="181" spans="2:11" ht="12.95" customHeight="1" x14ac:dyDescent="0.15">
      <c r="B181" s="18" t="s">
        <v>56</v>
      </c>
      <c r="C181" s="19" t="s">
        <v>57</v>
      </c>
      <c r="D181" s="20" t="s">
        <v>279</v>
      </c>
      <c r="E181" s="20" t="s">
        <v>18</v>
      </c>
      <c r="F181" s="21">
        <v>862</v>
      </c>
      <c r="G181" s="22">
        <f>単価一覧!$X$23</f>
        <v>0</v>
      </c>
      <c r="H181" s="22">
        <f>IF(F181&gt;単価一覧!$N$25,(単価一覧!$N$25-単価一覧!$N$24)*単価一覧!$X$24,IF(F181&gt;単価一覧!$N$24,(F181-単価一覧!$N$24)*単価一覧!$X$24,0))</f>
        <v>0</v>
      </c>
      <c r="I181" s="22">
        <f>IF(F181&gt;単価一覧!$N$27,(単価一覧!$N$27-単価一覧!$N$26)*単価一覧!$X$26,IF(F181&gt;単価一覧!$N$26,(F181-単価一覧!$N$26)*単価一覧!$X$26,0))</f>
        <v>0</v>
      </c>
      <c r="J181" s="22">
        <f>IF(F181&gt;=単価一覧!$N$28,(F181-単価一覧!$N$28)*単価一覧!$X$28,0)</f>
        <v>0</v>
      </c>
      <c r="K181" s="23">
        <f t="shared" si="3"/>
        <v>0</v>
      </c>
    </row>
    <row r="182" spans="2:11" ht="12.95" customHeight="1" x14ac:dyDescent="0.15">
      <c r="B182" s="18" t="s">
        <v>56</v>
      </c>
      <c r="C182" s="19" t="s">
        <v>57</v>
      </c>
      <c r="D182" s="20" t="s">
        <v>279</v>
      </c>
      <c r="E182" s="20" t="s">
        <v>19</v>
      </c>
      <c r="F182" s="21">
        <v>767</v>
      </c>
      <c r="G182" s="22">
        <f>単価一覧!$X$23</f>
        <v>0</v>
      </c>
      <c r="H182" s="22">
        <f>IF(F182&gt;単価一覧!$N$25,(単価一覧!$N$25-単価一覧!$N$24)*単価一覧!$X$24,IF(F182&gt;単価一覧!$N$24,(F182-単価一覧!$N$24)*単価一覧!$X$24,0))</f>
        <v>0</v>
      </c>
      <c r="I182" s="22">
        <f>IF(F182&gt;単価一覧!$N$27,(単価一覧!$N$27-単価一覧!$N$26)*単価一覧!$X$26,IF(F182&gt;単価一覧!$N$26,(F182-単価一覧!$N$26)*単価一覧!$X$26,0))</f>
        <v>0</v>
      </c>
      <c r="J182" s="22">
        <f>IF(F182&gt;=単価一覧!$N$28,(F182-単価一覧!$N$28)*単価一覧!$X$28,0)</f>
        <v>0</v>
      </c>
      <c r="K182" s="23">
        <f t="shared" ref="K182:K1001" si="6">ROUNDDOWN(G182+H182+I182+J182,0)</f>
        <v>0</v>
      </c>
    </row>
    <row r="183" spans="2:11" ht="12.95" customHeight="1" x14ac:dyDescent="0.15">
      <c r="B183" s="18" t="s">
        <v>56</v>
      </c>
      <c r="C183" s="19" t="s">
        <v>57</v>
      </c>
      <c r="D183" s="20" t="s">
        <v>280</v>
      </c>
      <c r="E183" s="20" t="s">
        <v>20</v>
      </c>
      <c r="F183" s="21">
        <v>934</v>
      </c>
      <c r="G183" s="22">
        <f>単価一覧!$X$23</f>
        <v>0</v>
      </c>
      <c r="H183" s="22">
        <f>IF(F183&gt;単価一覧!$N$25,(単価一覧!$N$25-単価一覧!$N$24)*単価一覧!$X$24,IF(F183&gt;単価一覧!$N$24,(F183-単価一覧!$N$24)*単価一覧!$X$24,0))</f>
        <v>0</v>
      </c>
      <c r="I183" s="22">
        <f>IF(F183&gt;単価一覧!$N$27,(単価一覧!$N$27-単価一覧!$N$26)*単価一覧!$X$26,IF(F183&gt;単価一覧!$N$26,(F183-単価一覧!$N$26)*単価一覧!$X$26,0))</f>
        <v>0</v>
      </c>
      <c r="J183" s="22">
        <f>IF(F183&gt;=単価一覧!$N$28,(F183-単価一覧!$N$28)*単価一覧!$X$28,0)</f>
        <v>0</v>
      </c>
      <c r="K183" s="23">
        <f t="shared" si="6"/>
        <v>0</v>
      </c>
    </row>
    <row r="184" spans="2:11" ht="12.95" customHeight="1" x14ac:dyDescent="0.15">
      <c r="B184" s="18" t="s">
        <v>56</v>
      </c>
      <c r="C184" s="19" t="s">
        <v>57</v>
      </c>
      <c r="D184" s="20" t="s">
        <v>280</v>
      </c>
      <c r="E184" s="20" t="s">
        <v>21</v>
      </c>
      <c r="F184" s="21">
        <v>741</v>
      </c>
      <c r="G184" s="22">
        <f>単価一覧!$X$23</f>
        <v>0</v>
      </c>
      <c r="H184" s="22">
        <f>IF(F184&gt;単価一覧!$N$25,(単価一覧!$N$25-単価一覧!$N$24)*単価一覧!$X$24,IF(F184&gt;単価一覧!$N$24,(F184-単価一覧!$N$24)*単価一覧!$X$24,0))</f>
        <v>0</v>
      </c>
      <c r="I184" s="22">
        <f>IF(F184&gt;単価一覧!$N$27,(単価一覧!$N$27-単価一覧!$N$26)*単価一覧!$X$26,IF(F184&gt;単価一覧!$N$26,(F184-単価一覧!$N$26)*単価一覧!$X$26,0))</f>
        <v>0</v>
      </c>
      <c r="J184" s="22">
        <f>IF(F184&gt;=単価一覧!$N$28,(F184-単価一覧!$N$28)*単価一覧!$X$28,0)</f>
        <v>0</v>
      </c>
      <c r="K184" s="23">
        <f t="shared" si="6"/>
        <v>0</v>
      </c>
    </row>
    <row r="185" spans="2:11" ht="12.95" customHeight="1" x14ac:dyDescent="0.15">
      <c r="B185" s="18" t="s">
        <v>56</v>
      </c>
      <c r="C185" s="19" t="s">
        <v>57</v>
      </c>
      <c r="D185" s="20" t="s">
        <v>280</v>
      </c>
      <c r="E185" s="20" t="s">
        <v>22</v>
      </c>
      <c r="F185" s="21">
        <v>732</v>
      </c>
      <c r="G185" s="22">
        <f>単価一覧!$X$23</f>
        <v>0</v>
      </c>
      <c r="H185" s="22">
        <f>IF(F185&gt;単価一覧!$N$25,(単価一覧!$N$25-単価一覧!$N$24)*単価一覧!$X$24,IF(F185&gt;単価一覧!$N$24,(F185-単価一覧!$N$24)*単価一覧!$X$24,0))</f>
        <v>0</v>
      </c>
      <c r="I185" s="22">
        <f>IF(F185&gt;単価一覧!$N$27,(単価一覧!$N$27-単価一覧!$N$26)*単価一覧!$X$26,IF(F185&gt;単価一覧!$N$26,(F185-単価一覧!$N$26)*単価一覧!$X$26,0))</f>
        <v>0</v>
      </c>
      <c r="J185" s="22">
        <f>IF(F185&gt;=単価一覧!$N$28,(F185-単価一覧!$N$28)*単価一覧!$X$28,0)</f>
        <v>0</v>
      </c>
      <c r="K185" s="23">
        <f t="shared" si="6"/>
        <v>0</v>
      </c>
    </row>
    <row r="186" spans="2:11" ht="12.95" customHeight="1" x14ac:dyDescent="0.15">
      <c r="B186" s="18" t="s">
        <v>58</v>
      </c>
      <c r="C186" s="19" t="s">
        <v>59</v>
      </c>
      <c r="D186" s="20" t="s">
        <v>278</v>
      </c>
      <c r="E186" s="20" t="s">
        <v>11</v>
      </c>
      <c r="F186" s="21">
        <v>439</v>
      </c>
      <c r="G186" s="22">
        <f>単価一覧!$X$23</f>
        <v>0</v>
      </c>
      <c r="H186" s="22">
        <f>IF(F186&gt;単価一覧!$N$25,(単価一覧!$N$25-単価一覧!$N$24)*単価一覧!$X$24,IF(F186&gt;単価一覧!$N$24,(F186-単価一覧!$N$24)*単価一覧!$X$24,0))</f>
        <v>0</v>
      </c>
      <c r="I186" s="22">
        <f>IF(F186&gt;単価一覧!$N$27,(単価一覧!$N$27-単価一覧!$N$26)*単価一覧!$X$26,IF(F186&gt;単価一覧!$N$26,(F186-単価一覧!$N$26)*単価一覧!$X$26,0))</f>
        <v>0</v>
      </c>
      <c r="J186" s="22">
        <f>IF(F186&gt;=単価一覧!$N$28,(F186-単価一覧!$N$28)*単価一覧!$X$28,0)</f>
        <v>0</v>
      </c>
      <c r="K186" s="23">
        <f t="shared" si="6"/>
        <v>0</v>
      </c>
    </row>
    <row r="187" spans="2:11" ht="12.95" customHeight="1" x14ac:dyDescent="0.15">
      <c r="B187" s="18" t="s">
        <v>58</v>
      </c>
      <c r="C187" s="19" t="s">
        <v>59</v>
      </c>
      <c r="D187" s="20" t="s">
        <v>278</v>
      </c>
      <c r="E187" s="20" t="s">
        <v>12</v>
      </c>
      <c r="F187" s="21">
        <v>407</v>
      </c>
      <c r="G187" s="22">
        <f>単価一覧!$X$23</f>
        <v>0</v>
      </c>
      <c r="H187" s="22">
        <f>IF(F187&gt;単価一覧!$N$25,(単価一覧!$N$25-単価一覧!$N$24)*単価一覧!$X$24,IF(F187&gt;単価一覧!$N$24,(F187-単価一覧!$N$24)*単価一覧!$X$24,0))</f>
        <v>0</v>
      </c>
      <c r="I187" s="22">
        <f>IF(F187&gt;単価一覧!$N$27,(単価一覧!$N$27-単価一覧!$N$26)*単価一覧!$X$26,IF(F187&gt;単価一覧!$N$26,(F187-単価一覧!$N$26)*単価一覧!$X$26,0))</f>
        <v>0</v>
      </c>
      <c r="J187" s="22">
        <f>IF(F187&gt;=単価一覧!$N$28,(F187-単価一覧!$N$28)*単価一覧!$X$28,0)</f>
        <v>0</v>
      </c>
      <c r="K187" s="23">
        <f t="shared" si="6"/>
        <v>0</v>
      </c>
    </row>
    <row r="188" spans="2:11" ht="12.95" customHeight="1" x14ac:dyDescent="0.15">
      <c r="B188" s="18" t="s">
        <v>58</v>
      </c>
      <c r="C188" s="19" t="s">
        <v>59</v>
      </c>
      <c r="D188" s="20" t="s">
        <v>278</v>
      </c>
      <c r="E188" s="20" t="s">
        <v>13</v>
      </c>
      <c r="F188" s="21">
        <v>334</v>
      </c>
      <c r="G188" s="22">
        <f>単価一覧!$X$23</f>
        <v>0</v>
      </c>
      <c r="H188" s="22">
        <f>IF(F188&gt;単価一覧!$N$25,(単価一覧!$N$25-単価一覧!$N$24)*単価一覧!$X$24,IF(F188&gt;単価一覧!$N$24,(F188-単価一覧!$N$24)*単価一覧!$X$24,0))</f>
        <v>0</v>
      </c>
      <c r="I188" s="22">
        <f>IF(F188&gt;単価一覧!$N$27,(単価一覧!$N$27-単価一覧!$N$26)*単価一覧!$X$26,IF(F188&gt;単価一覧!$N$26,(F188-単価一覧!$N$26)*単価一覧!$X$26,0))</f>
        <v>0</v>
      </c>
      <c r="J188" s="22">
        <f>IF(F188&gt;=単価一覧!$N$28,(F188-単価一覧!$N$28)*単価一覧!$X$28,0)</f>
        <v>0</v>
      </c>
      <c r="K188" s="23">
        <f t="shared" si="6"/>
        <v>0</v>
      </c>
    </row>
    <row r="189" spans="2:11" ht="12.95" customHeight="1" x14ac:dyDescent="0.15">
      <c r="B189" s="18" t="s">
        <v>58</v>
      </c>
      <c r="C189" s="19" t="s">
        <v>59</v>
      </c>
      <c r="D189" s="20" t="s">
        <v>278</v>
      </c>
      <c r="E189" s="20" t="s">
        <v>14</v>
      </c>
      <c r="F189" s="24">
        <v>370</v>
      </c>
      <c r="G189" s="22">
        <f>単価一覧!$X$23</f>
        <v>0</v>
      </c>
      <c r="H189" s="22">
        <f>IF(F189&gt;単価一覧!$N$25,(単価一覧!$N$25-単価一覧!$N$24)*単価一覧!$X$24,IF(F189&gt;単価一覧!$N$24,(F189-単価一覧!$N$24)*単価一覧!$X$24,0))</f>
        <v>0</v>
      </c>
      <c r="I189" s="22">
        <f>IF(F189&gt;単価一覧!$N$27,(単価一覧!$N$27-単価一覧!$N$26)*単価一覧!$X$26,IF(F189&gt;単価一覧!$N$26,(F189-単価一覧!$N$26)*単価一覧!$X$26,0))</f>
        <v>0</v>
      </c>
      <c r="J189" s="22">
        <f>IF(F189&gt;=単価一覧!$N$28,(F189-単価一覧!$N$28)*単価一覧!$X$28,0)</f>
        <v>0</v>
      </c>
      <c r="K189" s="23">
        <f t="shared" si="6"/>
        <v>0</v>
      </c>
    </row>
    <row r="190" spans="2:11" ht="12.95" customHeight="1" x14ac:dyDescent="0.15">
      <c r="B190" s="18" t="s">
        <v>58</v>
      </c>
      <c r="C190" s="19" t="s">
        <v>59</v>
      </c>
      <c r="D190" s="20" t="s">
        <v>278</v>
      </c>
      <c r="E190" s="20" t="s">
        <v>15</v>
      </c>
      <c r="F190" s="24">
        <v>399</v>
      </c>
      <c r="G190" s="22">
        <f>単価一覧!$X$23</f>
        <v>0</v>
      </c>
      <c r="H190" s="22">
        <f>IF(F190&gt;単価一覧!$N$25,(単価一覧!$N$25-単価一覧!$N$24)*単価一覧!$X$24,IF(F190&gt;単価一覧!$N$24,(F190-単価一覧!$N$24)*単価一覧!$X$24,0))</f>
        <v>0</v>
      </c>
      <c r="I190" s="22">
        <f>IF(F190&gt;単価一覧!$N$27,(単価一覧!$N$27-単価一覧!$N$26)*単価一覧!$X$26,IF(F190&gt;単価一覧!$N$26,(F190-単価一覧!$N$26)*単価一覧!$X$26,0))</f>
        <v>0</v>
      </c>
      <c r="J190" s="22">
        <f>IF(F190&gt;=単価一覧!$N$28,(F190-単価一覧!$N$28)*単価一覧!$X$28,0)</f>
        <v>0</v>
      </c>
      <c r="K190" s="23">
        <f t="shared" si="6"/>
        <v>0</v>
      </c>
    </row>
    <row r="191" spans="2:11" ht="12.95" customHeight="1" x14ac:dyDescent="0.15">
      <c r="B191" s="18" t="s">
        <v>58</v>
      </c>
      <c r="C191" s="19" t="s">
        <v>59</v>
      </c>
      <c r="D191" s="20" t="s">
        <v>278</v>
      </c>
      <c r="E191" s="20" t="s">
        <v>16</v>
      </c>
      <c r="F191" s="24">
        <v>404</v>
      </c>
      <c r="G191" s="22">
        <f>単価一覧!$X$23</f>
        <v>0</v>
      </c>
      <c r="H191" s="22">
        <f>IF(F191&gt;単価一覧!$N$25,(単価一覧!$N$25-単価一覧!$N$24)*単価一覧!$X$24,IF(F191&gt;単価一覧!$N$24,(F191-単価一覧!$N$24)*単価一覧!$X$24,0))</f>
        <v>0</v>
      </c>
      <c r="I191" s="22">
        <f>IF(F191&gt;単価一覧!$N$27,(単価一覧!$N$27-単価一覧!$N$26)*単価一覧!$X$26,IF(F191&gt;単価一覧!$N$26,(F191-単価一覧!$N$26)*単価一覧!$X$26,0))</f>
        <v>0</v>
      </c>
      <c r="J191" s="22">
        <f>IF(F191&gt;=単価一覧!$N$28,(F191-単価一覧!$N$28)*単価一覧!$X$28,0)</f>
        <v>0</v>
      </c>
      <c r="K191" s="23">
        <f t="shared" si="6"/>
        <v>0</v>
      </c>
    </row>
    <row r="192" spans="2:11" ht="12.95" customHeight="1" x14ac:dyDescent="0.15">
      <c r="B192" s="18" t="s">
        <v>58</v>
      </c>
      <c r="C192" s="19" t="s">
        <v>59</v>
      </c>
      <c r="D192" s="20" t="s">
        <v>278</v>
      </c>
      <c r="E192" s="20" t="s">
        <v>17</v>
      </c>
      <c r="F192" s="24">
        <v>427</v>
      </c>
      <c r="G192" s="22">
        <f>単価一覧!$X$23</f>
        <v>0</v>
      </c>
      <c r="H192" s="22">
        <f>IF(F193&gt;単価一覧!$N$25,(単価一覧!$N$25-単価一覧!$N$24)*単価一覧!$X$24,IF(F193&gt;単価一覧!$N$24,(F193-単価一覧!$N$24)*単価一覧!$X$24,0))</f>
        <v>0</v>
      </c>
      <c r="I192" s="22">
        <f>IF(F193&gt;単価一覧!$N$27,(単価一覧!$N$27-単価一覧!$N$26)*単価一覧!$X$26,IF(F193&gt;単価一覧!$N$26,(F193-単価一覧!$N$26)*単価一覧!$X$26,0))</f>
        <v>0</v>
      </c>
      <c r="J192" s="22">
        <f>IF(F193&gt;=単価一覧!$N$28,(F193-単価一覧!$N$28)*単価一覧!$X$28,0)</f>
        <v>0</v>
      </c>
      <c r="K192" s="23">
        <f t="shared" si="6"/>
        <v>0</v>
      </c>
    </row>
    <row r="193" spans="2:11" ht="12.95" customHeight="1" x14ac:dyDescent="0.15">
      <c r="B193" s="18" t="s">
        <v>58</v>
      </c>
      <c r="C193" s="19" t="s">
        <v>59</v>
      </c>
      <c r="D193" s="20" t="s">
        <v>278</v>
      </c>
      <c r="E193" s="20" t="s">
        <v>18</v>
      </c>
      <c r="F193" s="24">
        <v>512</v>
      </c>
      <c r="G193" s="22">
        <f>単価一覧!$X$23</f>
        <v>0</v>
      </c>
      <c r="H193" s="22">
        <f>IF(F194&gt;単価一覧!$N$25,(単価一覧!$N$25-単価一覧!$N$24)*単価一覧!$X$24,IF(F194&gt;単価一覧!$N$24,(F194-単価一覧!$N$24)*単価一覧!$X$24,0))</f>
        <v>0</v>
      </c>
      <c r="I193" s="22">
        <f>IF(F194&gt;単価一覧!$N$27,(単価一覧!$N$27-単価一覧!$N$26)*単価一覧!$X$26,IF(F194&gt;単価一覧!$N$26,(F194-単価一覧!$N$26)*単価一覧!$X$26,0))</f>
        <v>0</v>
      </c>
      <c r="J193" s="22">
        <f>IF(F194&gt;=単価一覧!$N$28,(F194-単価一覧!$N$28)*単価一覧!$X$28,0)</f>
        <v>0</v>
      </c>
      <c r="K193" s="23">
        <f t="shared" si="6"/>
        <v>0</v>
      </c>
    </row>
    <row r="194" spans="2:11" ht="12.95" customHeight="1" x14ac:dyDescent="0.15">
      <c r="B194" s="18" t="s">
        <v>58</v>
      </c>
      <c r="C194" s="19" t="s">
        <v>59</v>
      </c>
      <c r="D194" s="20" t="s">
        <v>278</v>
      </c>
      <c r="E194" s="20" t="s">
        <v>19</v>
      </c>
      <c r="F194" s="24">
        <v>456</v>
      </c>
      <c r="G194" s="22">
        <f>単価一覧!$X$23</f>
        <v>0</v>
      </c>
      <c r="H194" s="22">
        <f>IF(F195&gt;単価一覧!$N$25,(単価一覧!$N$25-単価一覧!$N$24)*単価一覧!$X$24,IF(F195&gt;単価一覧!$N$24,(F195-単価一覧!$N$24)*単価一覧!$X$24,0))</f>
        <v>0</v>
      </c>
      <c r="I194" s="22">
        <f>IF(F195&gt;単価一覧!$N$27,(単価一覧!$N$27-単価一覧!$N$26)*単価一覧!$X$26,IF(F195&gt;単価一覧!$N$26,(F195-単価一覧!$N$26)*単価一覧!$X$26,0))</f>
        <v>0</v>
      </c>
      <c r="J194" s="22">
        <f>IF(F195&gt;=単価一覧!$N$28,(F195-単価一覧!$N$28)*単価一覧!$X$28,0)</f>
        <v>0</v>
      </c>
      <c r="K194" s="23">
        <f t="shared" si="6"/>
        <v>0</v>
      </c>
    </row>
    <row r="195" spans="2:11" ht="12.95" customHeight="1" x14ac:dyDescent="0.15">
      <c r="B195" s="18" t="s">
        <v>58</v>
      </c>
      <c r="C195" s="19" t="s">
        <v>59</v>
      </c>
      <c r="D195" s="20" t="s">
        <v>279</v>
      </c>
      <c r="E195" s="20" t="s">
        <v>20</v>
      </c>
      <c r="F195" s="24">
        <v>548</v>
      </c>
      <c r="G195" s="22">
        <f>単価一覧!$X$23</f>
        <v>0</v>
      </c>
      <c r="H195" s="22">
        <f>IF(F196&gt;単価一覧!$N$25,(単価一覧!$N$25-単価一覧!$N$24)*単価一覧!$X$24,IF(F196&gt;単価一覧!$N$24,(F196-単価一覧!$N$24)*単価一覧!$X$24,0))</f>
        <v>0</v>
      </c>
      <c r="I195" s="22">
        <f>IF(F196&gt;単価一覧!$N$27,(単価一覧!$N$27-単価一覧!$N$26)*単価一覧!$X$26,IF(F196&gt;単価一覧!$N$26,(F196-単価一覧!$N$26)*単価一覧!$X$26,0))</f>
        <v>0</v>
      </c>
      <c r="J195" s="22">
        <f>IF(F196&gt;=単価一覧!$N$28,(F196-単価一覧!$N$28)*単価一覧!$X$28,0)</f>
        <v>0</v>
      </c>
      <c r="K195" s="23">
        <f t="shared" si="6"/>
        <v>0</v>
      </c>
    </row>
    <row r="196" spans="2:11" ht="12.95" customHeight="1" x14ac:dyDescent="0.15">
      <c r="B196" s="18" t="s">
        <v>58</v>
      </c>
      <c r="C196" s="19" t="s">
        <v>59</v>
      </c>
      <c r="D196" s="20" t="s">
        <v>279</v>
      </c>
      <c r="E196" s="20" t="s">
        <v>21</v>
      </c>
      <c r="F196" s="24">
        <v>469</v>
      </c>
      <c r="G196" s="22">
        <f>単価一覧!$X$23</f>
        <v>0</v>
      </c>
      <c r="H196" s="22">
        <f>IF(F197&gt;単価一覧!$N$25,(単価一覧!$N$25-単価一覧!$N$24)*単価一覧!$X$24,IF(F197&gt;単価一覧!$N$24,(F197-単価一覧!$N$24)*単価一覧!$X$24,0))</f>
        <v>0</v>
      </c>
      <c r="I196" s="22">
        <f>IF(F197&gt;単価一覧!$N$27,(単価一覧!$N$27-単価一覧!$N$26)*単価一覧!$X$26,IF(F197&gt;単価一覧!$N$26,(F197-単価一覧!$N$26)*単価一覧!$X$26,0))</f>
        <v>0</v>
      </c>
      <c r="J196" s="22">
        <f>IF(F197&gt;=単価一覧!$N$28,(F197-単価一覧!$N$28)*単価一覧!$X$28,0)</f>
        <v>0</v>
      </c>
      <c r="K196" s="23">
        <f t="shared" si="6"/>
        <v>0</v>
      </c>
    </row>
    <row r="197" spans="2:11" ht="12.95" customHeight="1" x14ac:dyDescent="0.15">
      <c r="B197" s="18" t="s">
        <v>58</v>
      </c>
      <c r="C197" s="19" t="s">
        <v>59</v>
      </c>
      <c r="D197" s="20" t="s">
        <v>279</v>
      </c>
      <c r="E197" s="20" t="s">
        <v>22</v>
      </c>
      <c r="F197" s="24">
        <v>415</v>
      </c>
      <c r="G197" s="22">
        <f>単価一覧!$X$23</f>
        <v>0</v>
      </c>
      <c r="H197" s="22">
        <f>IF(F198&gt;単価一覧!$N$25,(単価一覧!$N$25-単価一覧!$N$24)*単価一覧!$X$24,IF(F198&gt;単価一覧!$N$24,(F198-単価一覧!$N$24)*単価一覧!$X$24,0))</f>
        <v>0</v>
      </c>
      <c r="I197" s="22">
        <f>IF(F198&gt;単価一覧!$N$27,(単価一覧!$N$27-単価一覧!$N$26)*単価一覧!$X$26,IF(F198&gt;単価一覧!$N$26,(F198-単価一覧!$N$26)*単価一覧!$X$26,0))</f>
        <v>0</v>
      </c>
      <c r="J197" s="22">
        <f>IF(F198&gt;=単価一覧!$N$28,(F198-単価一覧!$N$28)*単価一覧!$X$28,0)</f>
        <v>0</v>
      </c>
      <c r="K197" s="23">
        <f t="shared" si="6"/>
        <v>0</v>
      </c>
    </row>
    <row r="198" spans="2:11" ht="12.95" customHeight="1" x14ac:dyDescent="0.15">
      <c r="B198" s="18" t="s">
        <v>58</v>
      </c>
      <c r="C198" s="19" t="s">
        <v>59</v>
      </c>
      <c r="D198" s="20" t="s">
        <v>279</v>
      </c>
      <c r="E198" s="20" t="s">
        <v>11</v>
      </c>
      <c r="F198" s="24">
        <v>377</v>
      </c>
      <c r="G198" s="22">
        <f>単価一覧!$X$23</f>
        <v>0</v>
      </c>
      <c r="H198" s="22">
        <f>IF(F199&gt;単価一覧!$N$25,(単価一覧!$N$25-単価一覧!$N$24)*単価一覧!$X$24,IF(F199&gt;単価一覧!$N$24,(F199-単価一覧!$N$24)*単価一覧!$X$24,0))</f>
        <v>0</v>
      </c>
      <c r="I198" s="22">
        <f>IF(F199&gt;単価一覧!$N$27,(単価一覧!$N$27-単価一覧!$N$26)*単価一覧!$X$26,IF(F199&gt;単価一覧!$N$26,(F199-単価一覧!$N$26)*単価一覧!$X$26,0))</f>
        <v>0</v>
      </c>
      <c r="J198" s="22">
        <f>IF(F199&gt;=単価一覧!$N$28,(F199-単価一覧!$N$28)*単価一覧!$X$28,0)</f>
        <v>0</v>
      </c>
      <c r="K198" s="23">
        <f t="shared" si="6"/>
        <v>0</v>
      </c>
    </row>
    <row r="199" spans="2:11" ht="12.95" customHeight="1" x14ac:dyDescent="0.15">
      <c r="B199" s="18" t="s">
        <v>58</v>
      </c>
      <c r="C199" s="19" t="s">
        <v>59</v>
      </c>
      <c r="D199" s="20" t="s">
        <v>279</v>
      </c>
      <c r="E199" s="20" t="s">
        <v>12</v>
      </c>
      <c r="F199" s="24">
        <v>416</v>
      </c>
      <c r="G199" s="22">
        <f>単価一覧!$X$23</f>
        <v>0</v>
      </c>
      <c r="H199" s="22">
        <f>IF(F200&gt;単価一覧!$N$25,(単価一覧!$N$25-単価一覧!$N$24)*単価一覧!$X$24,IF(F200&gt;単価一覧!$N$24,(F200-単価一覧!$N$24)*単価一覧!$X$24,0))</f>
        <v>0</v>
      </c>
      <c r="I199" s="22">
        <f>IF(F200&gt;単価一覧!$N$27,(単価一覧!$N$27-単価一覧!$N$26)*単価一覧!$X$26,IF(F200&gt;単価一覧!$N$26,(F200-単価一覧!$N$26)*単価一覧!$X$26,0))</f>
        <v>0</v>
      </c>
      <c r="J199" s="22">
        <f>IF(F200&gt;=単価一覧!$N$28,(F200-単価一覧!$N$28)*単価一覧!$X$28,0)</f>
        <v>0</v>
      </c>
      <c r="K199" s="23">
        <f t="shared" si="6"/>
        <v>0</v>
      </c>
    </row>
    <row r="200" spans="2:11" ht="12.95" customHeight="1" x14ac:dyDescent="0.15">
      <c r="B200" s="18" t="s">
        <v>58</v>
      </c>
      <c r="C200" s="19" t="s">
        <v>59</v>
      </c>
      <c r="D200" s="20" t="s">
        <v>279</v>
      </c>
      <c r="E200" s="20" t="s">
        <v>13</v>
      </c>
      <c r="F200" s="24">
        <v>339</v>
      </c>
      <c r="G200" s="22">
        <f>単価一覧!$X$23</f>
        <v>0</v>
      </c>
      <c r="H200" s="22">
        <f>IF(F201&gt;単価一覧!$N$25,(単価一覧!$N$25-単価一覧!$N$24)*単価一覧!$X$24,IF(F201&gt;単価一覧!$N$24,(F201-単価一覧!$N$24)*単価一覧!$X$24,0))</f>
        <v>0</v>
      </c>
      <c r="I200" s="22">
        <f>IF(F201&gt;単価一覧!$N$27,(単価一覧!$N$27-単価一覧!$N$26)*単価一覧!$X$26,IF(F201&gt;単価一覧!$N$26,(F201-単価一覧!$N$26)*単価一覧!$X$26,0))</f>
        <v>0</v>
      </c>
      <c r="J200" s="22">
        <f>IF(F201&gt;=単価一覧!$N$28,(F201-単価一覧!$N$28)*単価一覧!$X$28,0)</f>
        <v>0</v>
      </c>
      <c r="K200" s="23">
        <f t="shared" si="6"/>
        <v>0</v>
      </c>
    </row>
    <row r="201" spans="2:11" ht="12.95" customHeight="1" x14ac:dyDescent="0.15">
      <c r="B201" s="18" t="s">
        <v>58</v>
      </c>
      <c r="C201" s="19" t="s">
        <v>59</v>
      </c>
      <c r="D201" s="20" t="s">
        <v>279</v>
      </c>
      <c r="E201" s="20" t="s">
        <v>14</v>
      </c>
      <c r="F201" s="24">
        <v>358</v>
      </c>
      <c r="G201" s="22">
        <f>単価一覧!$X$23</f>
        <v>0</v>
      </c>
      <c r="H201" s="22">
        <f>IF(F202&gt;単価一覧!$N$25,(単価一覧!$N$25-単価一覧!$N$24)*単価一覧!$X$24,IF(F202&gt;単価一覧!$N$24,(F202-単価一覧!$N$24)*単価一覧!$X$24,0))</f>
        <v>0</v>
      </c>
      <c r="I201" s="22">
        <f>IF(F202&gt;単価一覧!$N$27,(単価一覧!$N$27-単価一覧!$N$26)*単価一覧!$X$26,IF(F202&gt;単価一覧!$N$26,(F202-単価一覧!$N$26)*単価一覧!$X$26,0))</f>
        <v>0</v>
      </c>
      <c r="J201" s="22">
        <f>IF(F202&gt;=単価一覧!$N$28,(F202-単価一覧!$N$28)*単価一覧!$X$28,0)</f>
        <v>0</v>
      </c>
      <c r="K201" s="23">
        <f t="shared" si="6"/>
        <v>0</v>
      </c>
    </row>
    <row r="202" spans="2:11" ht="12.95" customHeight="1" x14ac:dyDescent="0.15">
      <c r="B202" s="18" t="s">
        <v>58</v>
      </c>
      <c r="C202" s="19" t="s">
        <v>59</v>
      </c>
      <c r="D202" s="20" t="s">
        <v>279</v>
      </c>
      <c r="E202" s="20" t="s">
        <v>15</v>
      </c>
      <c r="F202" s="24">
        <v>504</v>
      </c>
      <c r="G202" s="22">
        <f>単価一覧!$X$23</f>
        <v>0</v>
      </c>
      <c r="H202" s="22">
        <f>IF(F203&gt;単価一覧!$N$25,(単価一覧!$N$25-単価一覧!$N$24)*単価一覧!$X$24,IF(F203&gt;単価一覧!$N$24,(F203-単価一覧!$N$24)*単価一覧!$X$24,0))</f>
        <v>0</v>
      </c>
      <c r="I202" s="22">
        <f>IF(F203&gt;単価一覧!$N$27,(単価一覧!$N$27-単価一覧!$N$26)*単価一覧!$X$26,IF(F203&gt;単価一覧!$N$26,(F203-単価一覧!$N$26)*単価一覧!$X$26,0))</f>
        <v>0</v>
      </c>
      <c r="J202" s="22">
        <f>IF(F203&gt;=単価一覧!$N$28,(F203-単価一覧!$N$28)*単価一覧!$X$28,0)</f>
        <v>0</v>
      </c>
      <c r="K202" s="23">
        <f t="shared" si="6"/>
        <v>0</v>
      </c>
    </row>
    <row r="203" spans="2:11" ht="12.95" customHeight="1" x14ac:dyDescent="0.15">
      <c r="B203" s="18" t="s">
        <v>58</v>
      </c>
      <c r="C203" s="19" t="s">
        <v>59</v>
      </c>
      <c r="D203" s="20" t="s">
        <v>279</v>
      </c>
      <c r="E203" s="20" t="s">
        <v>16</v>
      </c>
      <c r="F203" s="24">
        <v>483</v>
      </c>
      <c r="G203" s="22">
        <f>単価一覧!$X$23</f>
        <v>0</v>
      </c>
      <c r="H203" s="22">
        <f>IF(F204&gt;単価一覧!$N$25,(単価一覧!$N$25-単価一覧!$N$24)*単価一覧!$X$24,IF(F204&gt;単価一覧!$N$24,(F204-単価一覧!$N$24)*単価一覧!$X$24,0))</f>
        <v>0</v>
      </c>
      <c r="I203" s="22">
        <f>IF(F204&gt;単価一覧!$N$27,(単価一覧!$N$27-単価一覧!$N$26)*単価一覧!$X$26,IF(F204&gt;単価一覧!$N$26,(F204-単価一覧!$N$26)*単価一覧!$X$26,0))</f>
        <v>0</v>
      </c>
      <c r="J203" s="22">
        <f>IF(F204&gt;=単価一覧!$N$28,(F204-単価一覧!$N$28)*単価一覧!$X$28,0)</f>
        <v>0</v>
      </c>
      <c r="K203" s="23">
        <f t="shared" si="6"/>
        <v>0</v>
      </c>
    </row>
    <row r="204" spans="2:11" ht="12.95" customHeight="1" x14ac:dyDescent="0.15">
      <c r="B204" s="18" t="s">
        <v>58</v>
      </c>
      <c r="C204" s="19" t="s">
        <v>59</v>
      </c>
      <c r="D204" s="20" t="s">
        <v>279</v>
      </c>
      <c r="E204" s="20" t="s">
        <v>17</v>
      </c>
      <c r="F204" s="24">
        <v>498</v>
      </c>
      <c r="G204" s="22">
        <f>単価一覧!$X$23</f>
        <v>0</v>
      </c>
      <c r="H204" s="22">
        <f>IF(F205&gt;単価一覧!$N$25,(単価一覧!$N$25-単価一覧!$N$24)*単価一覧!$X$24,IF(F205&gt;単価一覧!$N$24,(F205-単価一覧!$N$24)*単価一覧!$X$24,0))</f>
        <v>0</v>
      </c>
      <c r="I204" s="22">
        <f>IF(F205&gt;単価一覧!$N$27,(単価一覧!$N$27-単価一覧!$N$26)*単価一覧!$X$26,IF(F205&gt;単価一覧!$N$26,(F205-単価一覧!$N$26)*単価一覧!$X$26,0))</f>
        <v>0</v>
      </c>
      <c r="J204" s="22">
        <f>IF(F205&gt;=単価一覧!$N$28,(F205-単価一覧!$N$28)*単価一覧!$X$28,0)</f>
        <v>0</v>
      </c>
      <c r="K204" s="23">
        <f t="shared" si="6"/>
        <v>0</v>
      </c>
    </row>
    <row r="205" spans="2:11" ht="12.95" customHeight="1" x14ac:dyDescent="0.15">
      <c r="B205" s="18" t="s">
        <v>58</v>
      </c>
      <c r="C205" s="19" t="s">
        <v>59</v>
      </c>
      <c r="D205" s="20" t="s">
        <v>279</v>
      </c>
      <c r="E205" s="20" t="s">
        <v>18</v>
      </c>
      <c r="F205" s="24">
        <v>582</v>
      </c>
      <c r="G205" s="22">
        <f>単価一覧!$X$23</f>
        <v>0</v>
      </c>
      <c r="H205" s="22">
        <f>IF(F206&gt;単価一覧!$N$25,(単価一覧!$N$25-単価一覧!$N$24)*単価一覧!$X$24,IF(F206&gt;単価一覧!$N$24,(F206-単価一覧!$N$24)*単価一覧!$X$24,0))</f>
        <v>0</v>
      </c>
      <c r="I205" s="22">
        <f>IF(F206&gt;単価一覧!$N$27,(単価一覧!$N$27-単価一覧!$N$26)*単価一覧!$X$26,IF(F206&gt;単価一覧!$N$26,(F206-単価一覧!$N$26)*単価一覧!$X$26,0))</f>
        <v>0</v>
      </c>
      <c r="J205" s="22">
        <f>IF(F206&gt;=単価一覧!$N$28,(F206-単価一覧!$N$28)*単価一覧!$X$28,0)</f>
        <v>0</v>
      </c>
      <c r="K205" s="23">
        <f t="shared" si="6"/>
        <v>0</v>
      </c>
    </row>
    <row r="206" spans="2:11" ht="12.95" customHeight="1" x14ac:dyDescent="0.15">
      <c r="B206" s="18" t="s">
        <v>58</v>
      </c>
      <c r="C206" s="19" t="s">
        <v>59</v>
      </c>
      <c r="D206" s="20" t="s">
        <v>279</v>
      </c>
      <c r="E206" s="20" t="s">
        <v>19</v>
      </c>
      <c r="F206" s="21">
        <v>365</v>
      </c>
      <c r="G206" s="22">
        <f>単価一覧!$X$23</f>
        <v>0</v>
      </c>
      <c r="H206" s="22">
        <f>IF(F207&gt;単価一覧!$N$25,(単価一覧!$N$25-単価一覧!$N$24)*単価一覧!$X$24,IF(F207&gt;単価一覧!$N$24,(F207-単価一覧!$N$24)*単価一覧!$X$24,0))</f>
        <v>0</v>
      </c>
      <c r="I206" s="22">
        <f>IF(F207&gt;単価一覧!$N$27,(単価一覧!$N$27-単価一覧!$N$26)*単価一覧!$X$26,IF(F207&gt;単価一覧!$N$26,(F207-単価一覧!$N$26)*単価一覧!$X$26,0))</f>
        <v>0</v>
      </c>
      <c r="J206" s="22">
        <f>IF(F207&gt;=単価一覧!$N$28,(F207-単価一覧!$N$28)*単価一覧!$X$28,0)</f>
        <v>0</v>
      </c>
      <c r="K206" s="23">
        <f t="shared" si="6"/>
        <v>0</v>
      </c>
    </row>
    <row r="207" spans="2:11" ht="12.95" customHeight="1" x14ac:dyDescent="0.15">
      <c r="B207" s="18" t="s">
        <v>58</v>
      </c>
      <c r="C207" s="19" t="s">
        <v>59</v>
      </c>
      <c r="D207" s="20" t="s">
        <v>280</v>
      </c>
      <c r="E207" s="20" t="s">
        <v>20</v>
      </c>
      <c r="F207" s="21">
        <v>444</v>
      </c>
      <c r="G207" s="22">
        <f>単価一覧!$X$23</f>
        <v>0</v>
      </c>
      <c r="H207" s="22">
        <f>IF(F208&gt;単価一覧!$N$25,(単価一覧!$N$25-単価一覧!$N$24)*単価一覧!$X$24,IF(F208&gt;単価一覧!$N$24,(F208-単価一覧!$N$24)*単価一覧!$X$24,0))</f>
        <v>0</v>
      </c>
      <c r="I207" s="22">
        <f>IF(F208&gt;単価一覧!$N$27,(単価一覧!$N$27-単価一覧!$N$26)*単価一覧!$X$26,IF(F208&gt;単価一覧!$N$26,(F208-単価一覧!$N$26)*単価一覧!$X$26,0))</f>
        <v>0</v>
      </c>
      <c r="J207" s="22">
        <f>IF(F208&gt;=単価一覧!$N$28,(F208-単価一覧!$N$28)*単価一覧!$X$28,0)</f>
        <v>0</v>
      </c>
      <c r="K207" s="23">
        <f t="shared" si="6"/>
        <v>0</v>
      </c>
    </row>
    <row r="208" spans="2:11" ht="12.95" customHeight="1" x14ac:dyDescent="0.15">
      <c r="B208" s="18" t="s">
        <v>58</v>
      </c>
      <c r="C208" s="19" t="s">
        <v>59</v>
      </c>
      <c r="D208" s="20" t="s">
        <v>280</v>
      </c>
      <c r="E208" s="20" t="s">
        <v>21</v>
      </c>
      <c r="F208" s="21">
        <v>349</v>
      </c>
      <c r="G208" s="22">
        <f>単価一覧!$X$23</f>
        <v>0</v>
      </c>
      <c r="H208" s="22">
        <f>IF(F209&gt;単価一覧!$N$25,(単価一覧!$N$25-単価一覧!$N$24)*単価一覧!$X$24,IF(F209&gt;単価一覧!$N$24,(F209-単価一覧!$N$24)*単価一覧!$X$24,0))</f>
        <v>0</v>
      </c>
      <c r="I208" s="22">
        <f>IF(F209&gt;単価一覧!$N$27,(単価一覧!$N$27-単価一覧!$N$26)*単価一覧!$X$26,IF(F209&gt;単価一覧!$N$26,(F209-単価一覧!$N$26)*単価一覧!$X$26,0))</f>
        <v>0</v>
      </c>
      <c r="J208" s="22">
        <f>IF(F209&gt;=単価一覧!$N$28,(F209-単価一覧!$N$28)*単価一覧!$X$28,0)</f>
        <v>0</v>
      </c>
      <c r="K208" s="23">
        <f t="shared" si="6"/>
        <v>0</v>
      </c>
    </row>
    <row r="209" spans="2:11" ht="12.95" customHeight="1" x14ac:dyDescent="0.15">
      <c r="B209" s="18" t="s">
        <v>58</v>
      </c>
      <c r="C209" s="19" t="s">
        <v>59</v>
      </c>
      <c r="D209" s="20" t="s">
        <v>280</v>
      </c>
      <c r="E209" s="20" t="s">
        <v>22</v>
      </c>
      <c r="F209" s="21">
        <v>327</v>
      </c>
      <c r="G209" s="22">
        <f>単価一覧!$X$23</f>
        <v>0</v>
      </c>
      <c r="H209" s="22">
        <f>IF(F210&gt;単価一覧!$N$25,(単価一覧!$N$25-単価一覧!$N$24)*単価一覧!$X$24,IF(F210&gt;単価一覧!$N$24,(F210-単価一覧!$N$24)*単価一覧!$X$24,0))</f>
        <v>0</v>
      </c>
      <c r="I209" s="22">
        <f>IF(F210&gt;単価一覧!$N$27,(単価一覧!$N$27-単価一覧!$N$26)*単価一覧!$X$26,IF(F210&gt;単価一覧!$N$26,(F210-単価一覧!$N$26)*単価一覧!$X$26,0))</f>
        <v>0</v>
      </c>
      <c r="J209" s="22">
        <f>IF(F210&gt;=単価一覧!$N$28,(F210-単価一覧!$N$28)*単価一覧!$X$28,0)</f>
        <v>0</v>
      </c>
      <c r="K209" s="23">
        <f t="shared" ref="K209" si="7">ROUNDDOWN(G209+H209+I209+J209,0)</f>
        <v>0</v>
      </c>
    </row>
    <row r="210" spans="2:11" ht="12.95" customHeight="1" x14ac:dyDescent="0.15">
      <c r="B210" s="18" t="s">
        <v>60</v>
      </c>
      <c r="C210" s="19" t="s">
        <v>59</v>
      </c>
      <c r="D210" s="20" t="s">
        <v>278</v>
      </c>
      <c r="E210" s="20" t="s">
        <v>11</v>
      </c>
      <c r="F210" s="21">
        <v>562</v>
      </c>
      <c r="G210" s="22">
        <f>単価一覧!$X$23</f>
        <v>0</v>
      </c>
      <c r="H210" s="22">
        <f>IF(F211&gt;単価一覧!$N$25,(単価一覧!$N$25-単価一覧!$N$24)*単価一覧!$X$24,IF(F211&gt;単価一覧!$N$24,(F211-単価一覧!$N$24)*単価一覧!$X$24,0))</f>
        <v>0</v>
      </c>
      <c r="I210" s="22">
        <f>IF(F211&gt;単価一覧!$N$27,(単価一覧!$N$27-単価一覧!$N$26)*単価一覧!$X$26,IF(F211&gt;単価一覧!$N$26,(F211-単価一覧!$N$26)*単価一覧!$X$26,0))</f>
        <v>0</v>
      </c>
      <c r="J210" s="22">
        <f>IF(F211&gt;=単価一覧!$N$28,(F211-単価一覧!$N$28)*単価一覧!$X$28,0)</f>
        <v>0</v>
      </c>
      <c r="K210" s="23">
        <f t="shared" si="6"/>
        <v>0</v>
      </c>
    </row>
    <row r="211" spans="2:11" ht="12.95" customHeight="1" x14ac:dyDescent="0.15">
      <c r="B211" s="18" t="s">
        <v>60</v>
      </c>
      <c r="C211" s="19" t="s">
        <v>59</v>
      </c>
      <c r="D211" s="20" t="s">
        <v>278</v>
      </c>
      <c r="E211" s="20" t="s">
        <v>12</v>
      </c>
      <c r="F211" s="21">
        <v>495</v>
      </c>
      <c r="G211" s="22">
        <f>単価一覧!$X$23</f>
        <v>0</v>
      </c>
      <c r="H211" s="22">
        <f>IF(F212&gt;単価一覧!$N$25,(単価一覧!$N$25-単価一覧!$N$24)*単価一覧!$X$24,IF(F212&gt;単価一覧!$N$24,(F212-単価一覧!$N$24)*単価一覧!$X$24,0))</f>
        <v>0</v>
      </c>
      <c r="I211" s="22">
        <f>IF(F212&gt;単価一覧!$N$27,(単価一覧!$N$27-単価一覧!$N$26)*単価一覧!$X$26,IF(F212&gt;単価一覧!$N$26,(F212-単価一覧!$N$26)*単価一覧!$X$26,0))</f>
        <v>0</v>
      </c>
      <c r="J211" s="22">
        <f>IF(F212&gt;=単価一覧!$N$28,(F212-単価一覧!$N$28)*単価一覧!$X$28,0)</f>
        <v>0</v>
      </c>
      <c r="K211" s="23">
        <f t="shared" si="6"/>
        <v>0</v>
      </c>
    </row>
    <row r="212" spans="2:11" ht="12.95" customHeight="1" x14ac:dyDescent="0.15">
      <c r="B212" s="18" t="s">
        <v>60</v>
      </c>
      <c r="C212" s="19" t="s">
        <v>59</v>
      </c>
      <c r="D212" s="20" t="s">
        <v>278</v>
      </c>
      <c r="E212" s="20" t="s">
        <v>13</v>
      </c>
      <c r="F212" s="21">
        <v>405</v>
      </c>
      <c r="G212" s="22">
        <f>単価一覧!$X$23</f>
        <v>0</v>
      </c>
      <c r="H212" s="22">
        <f>IF(F213&gt;単価一覧!$N$25,(単価一覧!$N$25-単価一覧!$N$24)*単価一覧!$X$24,IF(F213&gt;単価一覧!$N$24,(F213-単価一覧!$N$24)*単価一覧!$X$24,0))</f>
        <v>0</v>
      </c>
      <c r="I212" s="22">
        <f>IF(F213&gt;単価一覧!$N$27,(単価一覧!$N$27-単価一覧!$N$26)*単価一覧!$X$26,IF(F213&gt;単価一覧!$N$26,(F213-単価一覧!$N$26)*単価一覧!$X$26,0))</f>
        <v>0</v>
      </c>
      <c r="J212" s="22">
        <f>IF(F213&gt;=単価一覧!$N$28,(F213-単価一覧!$N$28)*単価一覧!$X$28,0)</f>
        <v>0</v>
      </c>
      <c r="K212" s="23">
        <f t="shared" si="6"/>
        <v>0</v>
      </c>
    </row>
    <row r="213" spans="2:11" ht="12.95" customHeight="1" x14ac:dyDescent="0.15">
      <c r="B213" s="18" t="s">
        <v>60</v>
      </c>
      <c r="C213" s="19" t="s">
        <v>59</v>
      </c>
      <c r="D213" s="20" t="s">
        <v>278</v>
      </c>
      <c r="E213" s="20" t="s">
        <v>14</v>
      </c>
      <c r="F213" s="21">
        <v>443</v>
      </c>
      <c r="G213" s="22">
        <f>単価一覧!$X$23</f>
        <v>0</v>
      </c>
      <c r="H213" s="22">
        <f>IF(F214&gt;単価一覧!$N$25,(単価一覧!$N$25-単価一覧!$N$24)*単価一覧!$X$24,IF(F214&gt;単価一覧!$N$24,(F214-単価一覧!$N$24)*単価一覧!$X$24,0))</f>
        <v>0</v>
      </c>
      <c r="I213" s="22">
        <f>IF(F214&gt;単価一覧!$N$27,(単価一覧!$N$27-単価一覧!$N$26)*単価一覧!$X$26,IF(F214&gt;単価一覧!$N$26,(F214-単価一覧!$N$26)*単価一覧!$X$26,0))</f>
        <v>0</v>
      </c>
      <c r="J213" s="22">
        <f>IF(F214&gt;=単価一覧!$N$28,(F214-単価一覧!$N$28)*単価一覧!$X$28,0)</f>
        <v>0</v>
      </c>
      <c r="K213" s="23">
        <f t="shared" si="6"/>
        <v>0</v>
      </c>
    </row>
    <row r="214" spans="2:11" ht="12.95" customHeight="1" x14ac:dyDescent="0.15">
      <c r="B214" s="18" t="s">
        <v>60</v>
      </c>
      <c r="C214" s="19" t="s">
        <v>59</v>
      </c>
      <c r="D214" s="20" t="s">
        <v>278</v>
      </c>
      <c r="E214" s="20" t="s">
        <v>15</v>
      </c>
      <c r="F214" s="24">
        <v>483</v>
      </c>
      <c r="G214" s="22">
        <f>単価一覧!$X$23</f>
        <v>0</v>
      </c>
      <c r="H214" s="22">
        <f>IF(F215&gt;単価一覧!$N$25,(単価一覧!$N$25-単価一覧!$N$24)*単価一覧!$X$24,IF(F215&gt;単価一覧!$N$24,(F215-単価一覧!$N$24)*単価一覧!$X$24,0))</f>
        <v>0</v>
      </c>
      <c r="I214" s="22">
        <f>IF(F215&gt;単価一覧!$N$27,(単価一覧!$N$27-単価一覧!$N$26)*単価一覧!$X$26,IF(F215&gt;単価一覧!$N$26,(F215-単価一覧!$N$26)*単価一覧!$X$26,0))</f>
        <v>0</v>
      </c>
      <c r="J214" s="22">
        <f>IF(F215&gt;=単価一覧!$N$28,(F215-単価一覧!$N$28)*単価一覧!$X$28,0)</f>
        <v>0</v>
      </c>
      <c r="K214" s="23">
        <f t="shared" si="6"/>
        <v>0</v>
      </c>
    </row>
    <row r="215" spans="2:11" ht="12.95" customHeight="1" x14ac:dyDescent="0.15">
      <c r="B215" s="18" t="s">
        <v>60</v>
      </c>
      <c r="C215" s="19" t="s">
        <v>59</v>
      </c>
      <c r="D215" s="20" t="s">
        <v>278</v>
      </c>
      <c r="E215" s="20" t="s">
        <v>16</v>
      </c>
      <c r="F215" s="24">
        <v>507</v>
      </c>
      <c r="G215" s="22">
        <f>単価一覧!$X$23</f>
        <v>0</v>
      </c>
      <c r="H215" s="22">
        <f>IF(F216&gt;単価一覧!$N$25,(単価一覧!$N$25-単価一覧!$N$24)*単価一覧!$X$24,IF(F216&gt;単価一覧!$N$24,(F216-単価一覧!$N$24)*単価一覧!$X$24,0))</f>
        <v>0</v>
      </c>
      <c r="I215" s="22">
        <f>IF(F216&gt;単価一覧!$N$27,(単価一覧!$N$27-単価一覧!$N$26)*単価一覧!$X$26,IF(F216&gt;単価一覧!$N$26,(F216-単価一覧!$N$26)*単価一覧!$X$26,0))</f>
        <v>0</v>
      </c>
      <c r="J215" s="22">
        <f>IF(F216&gt;=単価一覧!$N$28,(F216-単価一覧!$N$28)*単価一覧!$X$28,0)</f>
        <v>0</v>
      </c>
      <c r="K215" s="23">
        <f t="shared" si="6"/>
        <v>0</v>
      </c>
    </row>
    <row r="216" spans="2:11" ht="12.95" customHeight="1" x14ac:dyDescent="0.15">
      <c r="B216" s="18" t="s">
        <v>60</v>
      </c>
      <c r="C216" s="19" t="s">
        <v>59</v>
      </c>
      <c r="D216" s="20" t="s">
        <v>278</v>
      </c>
      <c r="E216" s="20" t="s">
        <v>17</v>
      </c>
      <c r="F216" s="24">
        <v>546</v>
      </c>
      <c r="G216" s="22">
        <f>単価一覧!$X$23</f>
        <v>0</v>
      </c>
      <c r="H216" s="22">
        <f>IF(F217&gt;単価一覧!$N$25,(単価一覧!$N$25-単価一覧!$N$24)*単価一覧!$X$24,IF(F217&gt;単価一覧!$N$24,(F217-単価一覧!$N$24)*単価一覧!$X$24,0))</f>
        <v>0</v>
      </c>
      <c r="I216" s="22">
        <f>IF(F217&gt;単価一覧!$N$27,(単価一覧!$N$27-単価一覧!$N$26)*単価一覧!$X$26,IF(F217&gt;単価一覧!$N$26,(F217-単価一覧!$N$26)*単価一覧!$X$26,0))</f>
        <v>0</v>
      </c>
      <c r="J216" s="22">
        <f>IF(F217&gt;=単価一覧!$N$28,(F217-単価一覧!$N$28)*単価一覧!$X$28,0)</f>
        <v>0</v>
      </c>
      <c r="K216" s="23">
        <f t="shared" si="6"/>
        <v>0</v>
      </c>
    </row>
    <row r="217" spans="2:11" ht="12.95" customHeight="1" x14ac:dyDescent="0.15">
      <c r="B217" s="18" t="s">
        <v>60</v>
      </c>
      <c r="C217" s="19" t="s">
        <v>59</v>
      </c>
      <c r="D217" s="20" t="s">
        <v>278</v>
      </c>
      <c r="E217" s="20" t="s">
        <v>18</v>
      </c>
      <c r="F217" s="24">
        <v>669</v>
      </c>
      <c r="G217" s="22">
        <f>単価一覧!$X$23</f>
        <v>0</v>
      </c>
      <c r="H217" s="22">
        <f>IF(F218&gt;単価一覧!$N$25,(単価一覧!$N$25-単価一覧!$N$24)*単価一覧!$X$24,IF(F218&gt;単価一覧!$N$24,(F218-単価一覧!$N$24)*単価一覧!$X$24,0))</f>
        <v>0</v>
      </c>
      <c r="I217" s="22">
        <f>IF(F218&gt;単価一覧!$N$27,(単価一覧!$N$27-単価一覧!$N$26)*単価一覧!$X$26,IF(F218&gt;単価一覧!$N$26,(F218-単価一覧!$N$26)*単価一覧!$X$26,0))</f>
        <v>0</v>
      </c>
      <c r="J217" s="22">
        <f>IF(F218&gt;=単価一覧!$N$28,(F218-単価一覧!$N$28)*単価一覧!$X$28,0)</f>
        <v>0</v>
      </c>
      <c r="K217" s="23">
        <f t="shared" si="6"/>
        <v>0</v>
      </c>
    </row>
    <row r="218" spans="2:11" ht="12.95" customHeight="1" x14ac:dyDescent="0.15">
      <c r="B218" s="18" t="s">
        <v>60</v>
      </c>
      <c r="C218" s="19" t="s">
        <v>59</v>
      </c>
      <c r="D218" s="20" t="s">
        <v>278</v>
      </c>
      <c r="E218" s="20" t="s">
        <v>19</v>
      </c>
      <c r="F218" s="24">
        <v>588</v>
      </c>
      <c r="G218" s="22">
        <f>単価一覧!$X$23</f>
        <v>0</v>
      </c>
      <c r="H218" s="22">
        <f>IF(F219&gt;単価一覧!$N$25,(単価一覧!$N$25-単価一覧!$N$24)*単価一覧!$X$24,IF(F219&gt;単価一覧!$N$24,(F219-単価一覧!$N$24)*単価一覧!$X$24,0))</f>
        <v>0</v>
      </c>
      <c r="I218" s="22">
        <f>IF(F219&gt;単価一覧!$N$27,(単価一覧!$N$27-単価一覧!$N$26)*単価一覧!$X$26,IF(F219&gt;単価一覧!$N$26,(F219-単価一覧!$N$26)*単価一覧!$X$26,0))</f>
        <v>0</v>
      </c>
      <c r="J218" s="22">
        <f>IF(F219&gt;=単価一覧!$N$28,(F219-単価一覧!$N$28)*単価一覧!$X$28,0)</f>
        <v>0</v>
      </c>
      <c r="K218" s="23">
        <f t="shared" si="6"/>
        <v>0</v>
      </c>
    </row>
    <row r="219" spans="2:11" ht="12.95" customHeight="1" x14ac:dyDescent="0.15">
      <c r="B219" s="18" t="s">
        <v>60</v>
      </c>
      <c r="C219" s="19" t="s">
        <v>59</v>
      </c>
      <c r="D219" s="20" t="s">
        <v>279</v>
      </c>
      <c r="E219" s="20" t="s">
        <v>20</v>
      </c>
      <c r="F219" s="24">
        <v>704</v>
      </c>
      <c r="G219" s="22">
        <f>単価一覧!$X$23</f>
        <v>0</v>
      </c>
      <c r="H219" s="22">
        <f>IF(F220&gt;単価一覧!$N$25,(単価一覧!$N$25-単価一覧!$N$24)*単価一覧!$X$24,IF(F220&gt;単価一覧!$N$24,(F220-単価一覧!$N$24)*単価一覧!$X$24,0))</f>
        <v>0</v>
      </c>
      <c r="I219" s="22">
        <f>IF(F220&gt;単価一覧!$N$27,(単価一覧!$N$27-単価一覧!$N$26)*単価一覧!$X$26,IF(F220&gt;単価一覧!$N$26,(F220-単価一覧!$N$26)*単価一覧!$X$26,0))</f>
        <v>0</v>
      </c>
      <c r="J219" s="22">
        <f>IF(F220&gt;=単価一覧!$N$28,(F220-単価一覧!$N$28)*単価一覧!$X$28,0)</f>
        <v>0</v>
      </c>
      <c r="K219" s="23">
        <f t="shared" si="6"/>
        <v>0</v>
      </c>
    </row>
    <row r="220" spans="2:11" ht="12.95" customHeight="1" x14ac:dyDescent="0.15">
      <c r="B220" s="18" t="s">
        <v>60</v>
      </c>
      <c r="C220" s="19" t="s">
        <v>59</v>
      </c>
      <c r="D220" s="20" t="s">
        <v>279</v>
      </c>
      <c r="E220" s="20" t="s">
        <v>21</v>
      </c>
      <c r="F220" s="24">
        <v>593</v>
      </c>
      <c r="G220" s="22">
        <f>単価一覧!$X$23</f>
        <v>0</v>
      </c>
      <c r="H220" s="22">
        <f>IF(F221&gt;単価一覧!$N$25,(単価一覧!$N$25-単価一覧!$N$24)*単価一覧!$X$24,IF(F221&gt;単価一覧!$N$24,(F221-単価一覧!$N$24)*単価一覧!$X$24,0))</f>
        <v>0</v>
      </c>
      <c r="I220" s="22">
        <f>IF(F221&gt;単価一覧!$N$27,(単価一覧!$N$27-単価一覧!$N$26)*単価一覧!$X$26,IF(F221&gt;単価一覧!$N$26,(F221-単価一覧!$N$26)*単価一覧!$X$26,0))</f>
        <v>0</v>
      </c>
      <c r="J220" s="22">
        <f>IF(F221&gt;=単価一覧!$N$28,(F221-単価一覧!$N$28)*単価一覧!$X$28,0)</f>
        <v>0</v>
      </c>
      <c r="K220" s="23">
        <f t="shared" si="6"/>
        <v>0</v>
      </c>
    </row>
    <row r="221" spans="2:11" ht="12.95" customHeight="1" x14ac:dyDescent="0.15">
      <c r="B221" s="18" t="s">
        <v>60</v>
      </c>
      <c r="C221" s="19" t="s">
        <v>59</v>
      </c>
      <c r="D221" s="20" t="s">
        <v>279</v>
      </c>
      <c r="E221" s="20" t="s">
        <v>22</v>
      </c>
      <c r="F221" s="24">
        <v>526</v>
      </c>
      <c r="G221" s="22">
        <f>単価一覧!$X$23</f>
        <v>0</v>
      </c>
      <c r="H221" s="22">
        <f>IF(F222&gt;単価一覧!$N$25,(単価一覧!$N$25-単価一覧!$N$24)*単価一覧!$X$24,IF(F222&gt;単価一覧!$N$24,(F222-単価一覧!$N$24)*単価一覧!$X$24,0))</f>
        <v>0</v>
      </c>
      <c r="I221" s="22">
        <f>IF(F222&gt;単価一覧!$N$27,(単価一覧!$N$27-単価一覧!$N$26)*単価一覧!$X$26,IF(F222&gt;単価一覧!$N$26,(F222-単価一覧!$N$26)*単価一覧!$X$26,0))</f>
        <v>0</v>
      </c>
      <c r="J221" s="22">
        <f>IF(F222&gt;=単価一覧!$N$28,(F222-単価一覧!$N$28)*単価一覧!$X$28,0)</f>
        <v>0</v>
      </c>
      <c r="K221" s="23">
        <f t="shared" si="6"/>
        <v>0</v>
      </c>
    </row>
    <row r="222" spans="2:11" ht="12.95" customHeight="1" x14ac:dyDescent="0.15">
      <c r="B222" s="18" t="s">
        <v>60</v>
      </c>
      <c r="C222" s="19" t="s">
        <v>59</v>
      </c>
      <c r="D222" s="20" t="s">
        <v>279</v>
      </c>
      <c r="E222" s="20" t="s">
        <v>11</v>
      </c>
      <c r="F222" s="24">
        <v>484</v>
      </c>
      <c r="G222" s="22">
        <f>単価一覧!$X$23</f>
        <v>0</v>
      </c>
      <c r="H222" s="22">
        <f>IF(F223&gt;単価一覧!$N$25,(単価一覧!$N$25-単価一覧!$N$24)*単価一覧!$X$24,IF(F223&gt;単価一覧!$N$24,(F223-単価一覧!$N$24)*単価一覧!$X$24,0))</f>
        <v>0</v>
      </c>
      <c r="I222" s="22">
        <f>IF(F223&gt;単価一覧!$N$27,(単価一覧!$N$27-単価一覧!$N$26)*単価一覧!$X$26,IF(F223&gt;単価一覧!$N$26,(F223-単価一覧!$N$26)*単価一覧!$X$26,0))</f>
        <v>0</v>
      </c>
      <c r="J222" s="22">
        <f>IF(F223&gt;=単価一覧!$N$28,(F223-単価一覧!$N$28)*単価一覧!$X$28,0)</f>
        <v>0</v>
      </c>
      <c r="K222" s="23">
        <f t="shared" si="6"/>
        <v>0</v>
      </c>
    </row>
    <row r="223" spans="2:11" ht="12.95" customHeight="1" x14ac:dyDescent="0.15">
      <c r="B223" s="18" t="s">
        <v>60</v>
      </c>
      <c r="C223" s="19" t="s">
        <v>59</v>
      </c>
      <c r="D223" s="20" t="s">
        <v>279</v>
      </c>
      <c r="E223" s="20" t="s">
        <v>12</v>
      </c>
      <c r="F223" s="24">
        <v>536</v>
      </c>
      <c r="G223" s="22">
        <f>単価一覧!$X$23</f>
        <v>0</v>
      </c>
      <c r="H223" s="22">
        <f>IF(F224&gt;単価一覧!$N$25,(単価一覧!$N$25-単価一覧!$N$24)*単価一覧!$X$24,IF(F224&gt;単価一覧!$N$24,(F224-単価一覧!$N$24)*単価一覧!$X$24,0))</f>
        <v>0</v>
      </c>
      <c r="I223" s="22">
        <f>IF(F224&gt;単価一覧!$N$27,(単価一覧!$N$27-単価一覧!$N$26)*単価一覧!$X$26,IF(F224&gt;単価一覧!$N$26,(F224-単価一覧!$N$26)*単価一覧!$X$26,0))</f>
        <v>0</v>
      </c>
      <c r="J223" s="22">
        <f>IF(F224&gt;=単価一覧!$N$28,(F224-単価一覧!$N$28)*単価一覧!$X$28,0)</f>
        <v>0</v>
      </c>
      <c r="K223" s="23">
        <f t="shared" si="6"/>
        <v>0</v>
      </c>
    </row>
    <row r="224" spans="2:11" ht="12.95" customHeight="1" x14ac:dyDescent="0.15">
      <c r="B224" s="18" t="s">
        <v>60</v>
      </c>
      <c r="C224" s="19" t="s">
        <v>59</v>
      </c>
      <c r="D224" s="20" t="s">
        <v>279</v>
      </c>
      <c r="E224" s="20" t="s">
        <v>13</v>
      </c>
      <c r="F224" s="24">
        <v>444</v>
      </c>
      <c r="G224" s="22">
        <f>単価一覧!$X$23</f>
        <v>0</v>
      </c>
      <c r="H224" s="22">
        <f>IF(F225&gt;単価一覧!$N$25,(単価一覧!$N$25-単価一覧!$N$24)*単価一覧!$X$24,IF(F225&gt;単価一覧!$N$24,(F225-単価一覧!$N$24)*単価一覧!$X$24,0))</f>
        <v>0</v>
      </c>
      <c r="I224" s="22">
        <f>IF(F225&gt;単価一覧!$N$27,(単価一覧!$N$27-単価一覧!$N$26)*単価一覧!$X$26,IF(F225&gt;単価一覧!$N$26,(F225-単価一覧!$N$26)*単価一覧!$X$26,0))</f>
        <v>0</v>
      </c>
      <c r="J224" s="22">
        <f>IF(F225&gt;=単価一覧!$N$28,(F225-単価一覧!$N$28)*単価一覧!$X$28,0)</f>
        <v>0</v>
      </c>
      <c r="K224" s="23">
        <f t="shared" si="6"/>
        <v>0</v>
      </c>
    </row>
    <row r="225" spans="2:11" ht="12.95" customHeight="1" x14ac:dyDescent="0.15">
      <c r="B225" s="18" t="s">
        <v>60</v>
      </c>
      <c r="C225" s="19" t="s">
        <v>59</v>
      </c>
      <c r="D225" s="20" t="s">
        <v>279</v>
      </c>
      <c r="E225" s="20" t="s">
        <v>14</v>
      </c>
      <c r="F225" s="24">
        <v>403</v>
      </c>
      <c r="G225" s="22">
        <f>単価一覧!$X$23</f>
        <v>0</v>
      </c>
      <c r="H225" s="22">
        <f>IF(F226&gt;単価一覧!$N$25,(単価一覧!$N$25-単価一覧!$N$24)*単価一覧!$X$24,IF(F226&gt;単価一覧!$N$24,(F226-単価一覧!$N$24)*単価一覧!$X$24,0))</f>
        <v>0</v>
      </c>
      <c r="I225" s="22">
        <f>IF(F226&gt;単価一覧!$N$27,(単価一覧!$N$27-単価一覧!$N$26)*単価一覧!$X$26,IF(F226&gt;単価一覧!$N$26,(F226-単価一覧!$N$26)*単価一覧!$X$26,0))</f>
        <v>0</v>
      </c>
      <c r="J225" s="22">
        <f>IF(F226&gt;=単価一覧!$N$28,(F226-単価一覧!$N$28)*単価一覧!$X$28,0)</f>
        <v>0</v>
      </c>
      <c r="K225" s="23">
        <f t="shared" si="6"/>
        <v>0</v>
      </c>
    </row>
    <row r="226" spans="2:11" ht="12.95" customHeight="1" x14ac:dyDescent="0.15">
      <c r="B226" s="18" t="s">
        <v>60</v>
      </c>
      <c r="C226" s="19" t="s">
        <v>59</v>
      </c>
      <c r="D226" s="20" t="s">
        <v>279</v>
      </c>
      <c r="E226" s="20" t="s">
        <v>15</v>
      </c>
      <c r="F226" s="24">
        <v>456</v>
      </c>
      <c r="G226" s="22">
        <f>単価一覧!$X$23</f>
        <v>0</v>
      </c>
      <c r="H226" s="22">
        <f>IF(F227&gt;単価一覧!$N$25,(単価一覧!$N$25-単価一覧!$N$24)*単価一覧!$X$24,IF(F227&gt;単価一覧!$N$24,(F227-単価一覧!$N$24)*単価一覧!$X$24,0))</f>
        <v>0</v>
      </c>
      <c r="I226" s="22">
        <f>IF(F227&gt;単価一覧!$N$27,(単価一覧!$N$27-単価一覧!$N$26)*単価一覧!$X$26,IF(F227&gt;単価一覧!$N$26,(F227-単価一覧!$N$26)*単価一覧!$X$26,0))</f>
        <v>0</v>
      </c>
      <c r="J226" s="22">
        <f>IF(F227&gt;=単価一覧!$N$28,(F227-単価一覧!$N$28)*単価一覧!$X$28,0)</f>
        <v>0</v>
      </c>
      <c r="K226" s="23">
        <f t="shared" si="6"/>
        <v>0</v>
      </c>
    </row>
    <row r="227" spans="2:11" ht="12.95" customHeight="1" x14ac:dyDescent="0.15">
      <c r="B227" s="18" t="s">
        <v>60</v>
      </c>
      <c r="C227" s="19" t="s">
        <v>59</v>
      </c>
      <c r="D227" s="20" t="s">
        <v>279</v>
      </c>
      <c r="E227" s="20" t="s">
        <v>16</v>
      </c>
      <c r="F227" s="24">
        <v>439</v>
      </c>
      <c r="G227" s="22">
        <f>単価一覧!$X$23</f>
        <v>0</v>
      </c>
      <c r="H227" s="22">
        <f>IF(F228&gt;単価一覧!$N$25,(単価一覧!$N$25-単価一覧!$N$24)*単価一覧!$X$24,IF(F228&gt;単価一覧!$N$24,(F228-単価一覧!$N$24)*単価一覧!$X$24,0))</f>
        <v>0</v>
      </c>
      <c r="I227" s="22">
        <f>IF(F228&gt;単価一覧!$N$27,(単価一覧!$N$27-単価一覧!$N$26)*単価一覧!$X$26,IF(F228&gt;単価一覧!$N$26,(F228-単価一覧!$N$26)*単価一覧!$X$26,0))</f>
        <v>0</v>
      </c>
      <c r="J227" s="22">
        <f>IF(F228&gt;=単価一覧!$N$28,(F228-単価一覧!$N$28)*単価一覧!$X$28,0)</f>
        <v>0</v>
      </c>
      <c r="K227" s="23">
        <f t="shared" si="6"/>
        <v>0</v>
      </c>
    </row>
    <row r="228" spans="2:11" ht="12.95" customHeight="1" x14ac:dyDescent="0.15">
      <c r="B228" s="18" t="s">
        <v>60</v>
      </c>
      <c r="C228" s="19" t="s">
        <v>59</v>
      </c>
      <c r="D228" s="20" t="s">
        <v>279</v>
      </c>
      <c r="E228" s="20" t="s">
        <v>17</v>
      </c>
      <c r="F228" s="24">
        <v>448</v>
      </c>
      <c r="G228" s="22">
        <f>単価一覧!$X$23</f>
        <v>0</v>
      </c>
      <c r="H228" s="22">
        <f>IF(F229&gt;単価一覧!$N$25,(単価一覧!$N$25-単価一覧!$N$24)*単価一覧!$X$24,IF(F229&gt;単価一覧!$N$24,(F229-単価一覧!$N$24)*単価一覧!$X$24,0))</f>
        <v>0</v>
      </c>
      <c r="I228" s="22">
        <f>IF(F229&gt;単価一覧!$N$27,(単価一覧!$N$27-単価一覧!$N$26)*単価一覧!$X$26,IF(F229&gt;単価一覧!$N$26,(F229-単価一覧!$N$26)*単価一覧!$X$26,0))</f>
        <v>0</v>
      </c>
      <c r="J228" s="22">
        <f>IF(F229&gt;=単価一覧!$N$28,(F229-単価一覧!$N$28)*単価一覧!$X$28,0)</f>
        <v>0</v>
      </c>
      <c r="K228" s="23">
        <f t="shared" si="6"/>
        <v>0</v>
      </c>
    </row>
    <row r="229" spans="2:11" ht="12.95" customHeight="1" x14ac:dyDescent="0.15">
      <c r="B229" s="18" t="s">
        <v>60</v>
      </c>
      <c r="C229" s="19" t="s">
        <v>59</v>
      </c>
      <c r="D229" s="20" t="s">
        <v>279</v>
      </c>
      <c r="E229" s="20" t="s">
        <v>18</v>
      </c>
      <c r="F229" s="24">
        <v>563</v>
      </c>
      <c r="G229" s="22">
        <f>単価一覧!$X$23</f>
        <v>0</v>
      </c>
      <c r="H229" s="22">
        <f>IF(F230&gt;単価一覧!$N$25,(単価一覧!$N$25-単価一覧!$N$24)*単価一覧!$X$24,IF(F230&gt;単価一覧!$N$24,(F230-単価一覧!$N$24)*単価一覧!$X$24,0))</f>
        <v>0</v>
      </c>
      <c r="I229" s="22">
        <f>IF(F230&gt;単価一覧!$N$27,(単価一覧!$N$27-単価一覧!$N$26)*単価一覧!$X$26,IF(F230&gt;単価一覧!$N$26,(F230-単価一覧!$N$26)*単価一覧!$X$26,0))</f>
        <v>0</v>
      </c>
      <c r="J229" s="22">
        <f>IF(F230&gt;=単価一覧!$N$28,(F230-単価一覧!$N$28)*単価一覧!$X$28,0)</f>
        <v>0</v>
      </c>
      <c r="K229" s="23">
        <f t="shared" si="6"/>
        <v>0</v>
      </c>
    </row>
    <row r="230" spans="2:11" ht="12.95" customHeight="1" x14ac:dyDescent="0.15">
      <c r="B230" s="18" t="s">
        <v>60</v>
      </c>
      <c r="C230" s="19" t="s">
        <v>59</v>
      </c>
      <c r="D230" s="20" t="s">
        <v>279</v>
      </c>
      <c r="E230" s="20" t="s">
        <v>19</v>
      </c>
      <c r="F230" s="21">
        <v>497</v>
      </c>
      <c r="G230" s="22">
        <f>単価一覧!$X$23</f>
        <v>0</v>
      </c>
      <c r="H230" s="22">
        <f>IF(F231&gt;単価一覧!$N$25,(単価一覧!$N$25-単価一覧!$N$24)*単価一覧!$X$24,IF(F231&gt;単価一覧!$N$24,(F231-単価一覧!$N$24)*単価一覧!$X$24,0))</f>
        <v>0</v>
      </c>
      <c r="I230" s="22">
        <f>IF(F231&gt;単価一覧!$N$27,(単価一覧!$N$27-単価一覧!$N$26)*単価一覧!$X$26,IF(F231&gt;単価一覧!$N$26,(F231-単価一覧!$N$26)*単価一覧!$X$26,0))</f>
        <v>0</v>
      </c>
      <c r="J230" s="22">
        <f>IF(F231&gt;=単価一覧!$N$28,(F231-単価一覧!$N$28)*単価一覧!$X$28,0)</f>
        <v>0</v>
      </c>
      <c r="K230" s="23">
        <f t="shared" si="6"/>
        <v>0</v>
      </c>
    </row>
    <row r="231" spans="2:11" ht="12.95" customHeight="1" x14ac:dyDescent="0.15">
      <c r="B231" s="18" t="s">
        <v>60</v>
      </c>
      <c r="C231" s="19" t="s">
        <v>59</v>
      </c>
      <c r="D231" s="20" t="s">
        <v>280</v>
      </c>
      <c r="E231" s="20" t="s">
        <v>20</v>
      </c>
      <c r="F231" s="21">
        <v>624</v>
      </c>
      <c r="G231" s="22">
        <f>単価一覧!$X$23</f>
        <v>0</v>
      </c>
      <c r="H231" s="22">
        <f>IF(F232&gt;単価一覧!$N$25,(単価一覧!$N$25-単価一覧!$N$24)*単価一覧!$X$24,IF(F232&gt;単価一覧!$N$24,(F232-単価一覧!$N$24)*単価一覧!$X$24,0))</f>
        <v>0</v>
      </c>
      <c r="I231" s="22">
        <f>IF(F232&gt;単価一覧!$N$27,(単価一覧!$N$27-単価一覧!$N$26)*単価一覧!$X$26,IF(F232&gt;単価一覧!$N$26,(F232-単価一覧!$N$26)*単価一覧!$X$26,0))</f>
        <v>0</v>
      </c>
      <c r="J231" s="22">
        <f>IF(F232&gt;=単価一覧!$N$28,(F232-単価一覧!$N$28)*単価一覧!$X$28,0)</f>
        <v>0</v>
      </c>
      <c r="K231" s="23">
        <f t="shared" si="6"/>
        <v>0</v>
      </c>
    </row>
    <row r="232" spans="2:11" ht="12.95" customHeight="1" x14ac:dyDescent="0.15">
      <c r="B232" s="18" t="s">
        <v>60</v>
      </c>
      <c r="C232" s="19" t="s">
        <v>59</v>
      </c>
      <c r="D232" s="20" t="s">
        <v>280</v>
      </c>
      <c r="E232" s="20" t="s">
        <v>21</v>
      </c>
      <c r="F232" s="21">
        <v>562</v>
      </c>
      <c r="G232" s="22">
        <f>単価一覧!$X$23</f>
        <v>0</v>
      </c>
      <c r="H232" s="22">
        <f>IF(F233&gt;単価一覧!$N$25,(単価一覧!$N$25-単価一覧!$N$24)*単価一覧!$X$24,IF(F233&gt;単価一覧!$N$24,(F233-単価一覧!$N$24)*単価一覧!$X$24,0))</f>
        <v>0</v>
      </c>
      <c r="I232" s="22">
        <f>IF(F233&gt;単価一覧!$N$27,(単価一覧!$N$27-単価一覧!$N$26)*単価一覧!$X$26,IF(F233&gt;単価一覧!$N$26,(F233-単価一覧!$N$26)*単価一覧!$X$26,0))</f>
        <v>0</v>
      </c>
      <c r="J232" s="22">
        <f>IF(F233&gt;=単価一覧!$N$28,(F233-単価一覧!$N$28)*単価一覧!$X$28,0)</f>
        <v>0</v>
      </c>
      <c r="K232" s="23">
        <f t="shared" si="6"/>
        <v>0</v>
      </c>
    </row>
    <row r="233" spans="2:11" ht="12.95" customHeight="1" x14ac:dyDescent="0.15">
      <c r="B233" s="18" t="s">
        <v>60</v>
      </c>
      <c r="C233" s="19" t="s">
        <v>59</v>
      </c>
      <c r="D233" s="20" t="s">
        <v>280</v>
      </c>
      <c r="E233" s="20" t="s">
        <v>22</v>
      </c>
      <c r="F233" s="21">
        <v>533</v>
      </c>
      <c r="G233" s="22">
        <f>単価一覧!$X$23</f>
        <v>0</v>
      </c>
      <c r="H233" s="22">
        <f>IF(F234&gt;単価一覧!$N$25,(単価一覧!$N$25-単価一覧!$N$24)*単価一覧!$X$24,IF(F234&gt;単価一覧!$N$24,(F234-単価一覧!$N$24)*単価一覧!$X$24,0))</f>
        <v>0</v>
      </c>
      <c r="I233" s="22">
        <f>IF(F234&gt;単価一覧!$N$27,(単価一覧!$N$27-単価一覧!$N$26)*単価一覧!$X$26,IF(F234&gt;単価一覧!$N$26,(F234-単価一覧!$N$26)*単価一覧!$X$26,0))</f>
        <v>0</v>
      </c>
      <c r="J233" s="22">
        <f>IF(F234&gt;=単価一覧!$N$28,(F234-単価一覧!$N$28)*単価一覧!$X$28,0)</f>
        <v>0</v>
      </c>
      <c r="K233" s="23">
        <f t="shared" si="6"/>
        <v>0</v>
      </c>
    </row>
    <row r="234" spans="2:11" ht="12.95" customHeight="1" x14ac:dyDescent="0.15">
      <c r="B234" s="18" t="s">
        <v>61</v>
      </c>
      <c r="C234" s="19" t="s">
        <v>62</v>
      </c>
      <c r="D234" s="20" t="s">
        <v>278</v>
      </c>
      <c r="E234" s="20" t="s">
        <v>11</v>
      </c>
      <c r="F234" s="21">
        <v>155</v>
      </c>
      <c r="G234" s="22">
        <f>単価一覧!$X$23</f>
        <v>0</v>
      </c>
      <c r="H234" s="22">
        <f>IF(F235&gt;単価一覧!$N$25,(単価一覧!$N$25-単価一覧!$N$24)*単価一覧!$X$24,IF(F235&gt;単価一覧!$N$24,(F235-単価一覧!$N$24)*単価一覧!$X$24,0))</f>
        <v>0</v>
      </c>
      <c r="I234" s="22">
        <f>IF(F235&gt;単価一覧!$N$27,(単価一覧!$N$27-単価一覧!$N$26)*単価一覧!$X$26,IF(F235&gt;単価一覧!$N$26,(F235-単価一覧!$N$26)*単価一覧!$X$26,0))</f>
        <v>0</v>
      </c>
      <c r="J234" s="22">
        <f>IF(F235&gt;=単価一覧!$N$28,(F235-単価一覧!$N$28)*単価一覧!$X$28,0)</f>
        <v>0</v>
      </c>
      <c r="K234" s="23">
        <f t="shared" si="6"/>
        <v>0</v>
      </c>
    </row>
    <row r="235" spans="2:11" ht="12.95" customHeight="1" x14ac:dyDescent="0.15">
      <c r="B235" s="18" t="s">
        <v>61</v>
      </c>
      <c r="C235" s="19" t="s">
        <v>62</v>
      </c>
      <c r="D235" s="20" t="s">
        <v>278</v>
      </c>
      <c r="E235" s="20" t="s">
        <v>12</v>
      </c>
      <c r="F235" s="21">
        <v>159</v>
      </c>
      <c r="G235" s="22">
        <f>単価一覧!$X$23</f>
        <v>0</v>
      </c>
      <c r="H235" s="22">
        <f>IF(F236&gt;単価一覧!$N$25,(単価一覧!$N$25-単価一覧!$N$24)*単価一覧!$X$24,IF(F236&gt;単価一覧!$N$24,(F236-単価一覧!$N$24)*単価一覧!$X$24,0))</f>
        <v>0</v>
      </c>
      <c r="I235" s="22">
        <f>IF(F236&gt;単価一覧!$N$27,(単価一覧!$N$27-単価一覧!$N$26)*単価一覧!$X$26,IF(F236&gt;単価一覧!$N$26,(F236-単価一覧!$N$26)*単価一覧!$X$26,0))</f>
        <v>0</v>
      </c>
      <c r="J235" s="22">
        <f>IF(F236&gt;=単価一覧!$N$28,(F236-単価一覧!$N$28)*単価一覧!$X$28,0)</f>
        <v>0</v>
      </c>
      <c r="K235" s="23">
        <f t="shared" ref="K235:K265" si="8">ROUNDDOWN(G235+H235+I235+J235,0)</f>
        <v>0</v>
      </c>
    </row>
    <row r="236" spans="2:11" ht="12.95" customHeight="1" x14ac:dyDescent="0.15">
      <c r="B236" s="18" t="s">
        <v>61</v>
      </c>
      <c r="C236" s="19" t="s">
        <v>62</v>
      </c>
      <c r="D236" s="20" t="s">
        <v>278</v>
      </c>
      <c r="E236" s="20" t="s">
        <v>13</v>
      </c>
      <c r="F236" s="21">
        <v>138</v>
      </c>
      <c r="G236" s="22">
        <f>単価一覧!$X$23</f>
        <v>0</v>
      </c>
      <c r="H236" s="22">
        <f>IF(F237&gt;単価一覧!$N$25,(単価一覧!$N$25-単価一覧!$N$24)*単価一覧!$X$24,IF(F237&gt;単価一覧!$N$24,(F237-単価一覧!$N$24)*単価一覧!$X$24,0))</f>
        <v>0</v>
      </c>
      <c r="I236" s="22">
        <f>IF(F237&gt;単価一覧!$N$27,(単価一覧!$N$27-単価一覧!$N$26)*単価一覧!$X$26,IF(F237&gt;単価一覧!$N$26,(F237-単価一覧!$N$26)*単価一覧!$X$26,0))</f>
        <v>0</v>
      </c>
      <c r="J236" s="22">
        <f>IF(F237&gt;=単価一覧!$N$28,(F237-単価一覧!$N$28)*単価一覧!$X$28,0)</f>
        <v>0</v>
      </c>
      <c r="K236" s="23">
        <f t="shared" si="8"/>
        <v>0</v>
      </c>
    </row>
    <row r="237" spans="2:11" ht="12.95" customHeight="1" x14ac:dyDescent="0.15">
      <c r="B237" s="18" t="s">
        <v>61</v>
      </c>
      <c r="C237" s="19" t="s">
        <v>62</v>
      </c>
      <c r="D237" s="20" t="s">
        <v>278</v>
      </c>
      <c r="E237" s="20" t="s">
        <v>14</v>
      </c>
      <c r="F237" s="21">
        <v>146</v>
      </c>
      <c r="G237" s="22">
        <f>単価一覧!$X$23</f>
        <v>0</v>
      </c>
      <c r="H237" s="22">
        <f>IF(F238&gt;単価一覧!$N$25,(単価一覧!$N$25-単価一覧!$N$24)*単価一覧!$X$24,IF(F238&gt;単価一覧!$N$24,(F238-単価一覧!$N$24)*単価一覧!$X$24,0))</f>
        <v>0</v>
      </c>
      <c r="I237" s="22">
        <f>IF(F238&gt;単価一覧!$N$27,(単価一覧!$N$27-単価一覧!$N$26)*単価一覧!$X$26,IF(F238&gt;単価一覧!$N$26,(F238-単価一覧!$N$26)*単価一覧!$X$26,0))</f>
        <v>0</v>
      </c>
      <c r="J237" s="22">
        <f>IF(F238&gt;=単価一覧!$N$28,(F238-単価一覧!$N$28)*単価一覧!$X$28,0)</f>
        <v>0</v>
      </c>
      <c r="K237" s="23">
        <f t="shared" si="8"/>
        <v>0</v>
      </c>
    </row>
    <row r="238" spans="2:11" ht="12.95" customHeight="1" x14ac:dyDescent="0.15">
      <c r="B238" s="18" t="s">
        <v>61</v>
      </c>
      <c r="C238" s="19" t="s">
        <v>62</v>
      </c>
      <c r="D238" s="20" t="s">
        <v>278</v>
      </c>
      <c r="E238" s="20" t="s">
        <v>15</v>
      </c>
      <c r="F238" s="24">
        <v>152</v>
      </c>
      <c r="G238" s="22">
        <f>単価一覧!$X$23</f>
        <v>0</v>
      </c>
      <c r="H238" s="22">
        <f>IF(F239&gt;単価一覧!$N$25,(単価一覧!$N$25-単価一覧!$N$24)*単価一覧!$X$24,IF(F239&gt;単価一覧!$N$24,(F239-単価一覧!$N$24)*単価一覧!$X$24,0))</f>
        <v>0</v>
      </c>
      <c r="I238" s="22">
        <f>IF(F239&gt;単価一覧!$N$27,(単価一覧!$N$27-単価一覧!$N$26)*単価一覧!$X$26,IF(F239&gt;単価一覧!$N$26,(F239-単価一覧!$N$26)*単価一覧!$X$26,0))</f>
        <v>0</v>
      </c>
      <c r="J238" s="22">
        <f>IF(F239&gt;=単価一覧!$N$28,(F239-単価一覧!$N$28)*単価一覧!$X$28,0)</f>
        <v>0</v>
      </c>
      <c r="K238" s="23">
        <f t="shared" si="8"/>
        <v>0</v>
      </c>
    </row>
    <row r="239" spans="2:11" ht="12.95" customHeight="1" x14ac:dyDescent="0.15">
      <c r="B239" s="18" t="s">
        <v>61</v>
      </c>
      <c r="C239" s="19" t="s">
        <v>62</v>
      </c>
      <c r="D239" s="20" t="s">
        <v>278</v>
      </c>
      <c r="E239" s="20" t="s">
        <v>16</v>
      </c>
      <c r="F239" s="24">
        <v>148</v>
      </c>
      <c r="G239" s="22">
        <f>単価一覧!$X$23</f>
        <v>0</v>
      </c>
      <c r="H239" s="22">
        <f>IF(F240&gt;単価一覧!$N$25,(単価一覧!$N$25-単価一覧!$N$24)*単価一覧!$X$24,IF(F240&gt;単価一覧!$N$24,(F240-単価一覧!$N$24)*単価一覧!$X$24,0))</f>
        <v>0</v>
      </c>
      <c r="I239" s="22">
        <f>IF(F240&gt;単価一覧!$N$27,(単価一覧!$N$27-単価一覧!$N$26)*単価一覧!$X$26,IF(F240&gt;単価一覧!$N$26,(F240-単価一覧!$N$26)*単価一覧!$X$26,0))</f>
        <v>0</v>
      </c>
      <c r="J239" s="22">
        <f>IF(F240&gt;=単価一覧!$N$28,(F240-単価一覧!$N$28)*単価一覧!$X$28,0)</f>
        <v>0</v>
      </c>
      <c r="K239" s="23">
        <f t="shared" si="8"/>
        <v>0</v>
      </c>
    </row>
    <row r="240" spans="2:11" ht="12.95" customHeight="1" x14ac:dyDescent="0.15">
      <c r="B240" s="18" t="s">
        <v>61</v>
      </c>
      <c r="C240" s="19" t="s">
        <v>62</v>
      </c>
      <c r="D240" s="20" t="s">
        <v>278</v>
      </c>
      <c r="E240" s="20" t="s">
        <v>17</v>
      </c>
      <c r="F240" s="24">
        <v>144</v>
      </c>
      <c r="G240" s="22">
        <f>単価一覧!$X$23</f>
        <v>0</v>
      </c>
      <c r="H240" s="22">
        <f>IF(F241&gt;単価一覧!$N$25,(単価一覧!$N$25-単価一覧!$N$24)*単価一覧!$X$24,IF(F241&gt;単価一覧!$N$24,(F241-単価一覧!$N$24)*単価一覧!$X$24,0))</f>
        <v>0</v>
      </c>
      <c r="I240" s="22">
        <f>IF(F241&gt;単価一覧!$N$27,(単価一覧!$N$27-単価一覧!$N$26)*単価一覧!$X$26,IF(F241&gt;単価一覧!$N$26,(F241-単価一覧!$N$26)*単価一覧!$X$26,0))</f>
        <v>0</v>
      </c>
      <c r="J240" s="22">
        <f>IF(F241&gt;=単価一覧!$N$28,(F241-単価一覧!$N$28)*単価一覧!$X$28,0)</f>
        <v>0</v>
      </c>
      <c r="K240" s="23">
        <f t="shared" si="8"/>
        <v>0</v>
      </c>
    </row>
    <row r="241" spans="2:11" ht="12.95" customHeight="1" x14ac:dyDescent="0.15">
      <c r="B241" s="18" t="s">
        <v>61</v>
      </c>
      <c r="C241" s="19" t="s">
        <v>62</v>
      </c>
      <c r="D241" s="20" t="s">
        <v>278</v>
      </c>
      <c r="E241" s="20" t="s">
        <v>18</v>
      </c>
      <c r="F241" s="24">
        <v>165</v>
      </c>
      <c r="G241" s="22">
        <f>単価一覧!$X$23</f>
        <v>0</v>
      </c>
      <c r="H241" s="22">
        <f>IF(F242&gt;単価一覧!$N$25,(単価一覧!$N$25-単価一覧!$N$24)*単価一覧!$X$24,IF(F242&gt;単価一覧!$N$24,(F242-単価一覧!$N$24)*単価一覧!$X$24,0))</f>
        <v>0</v>
      </c>
      <c r="I241" s="22">
        <f>IF(F242&gt;単価一覧!$N$27,(単価一覧!$N$27-単価一覧!$N$26)*単価一覧!$X$26,IF(F242&gt;単価一覧!$N$26,(F242-単価一覧!$N$26)*単価一覧!$X$26,0))</f>
        <v>0</v>
      </c>
      <c r="J241" s="22">
        <f>IF(F242&gt;=単価一覧!$N$28,(F242-単価一覧!$N$28)*単価一覧!$X$28,0)</f>
        <v>0</v>
      </c>
      <c r="K241" s="23">
        <f t="shared" si="8"/>
        <v>0</v>
      </c>
    </row>
    <row r="242" spans="2:11" ht="12.95" customHeight="1" x14ac:dyDescent="0.15">
      <c r="B242" s="18" t="s">
        <v>61</v>
      </c>
      <c r="C242" s="19" t="s">
        <v>62</v>
      </c>
      <c r="D242" s="20" t="s">
        <v>278</v>
      </c>
      <c r="E242" s="20" t="s">
        <v>19</v>
      </c>
      <c r="F242" s="24">
        <v>149</v>
      </c>
      <c r="G242" s="22">
        <f>単価一覧!$X$23</f>
        <v>0</v>
      </c>
      <c r="H242" s="22">
        <f>IF(F243&gt;単価一覧!$N$25,(単価一覧!$N$25-単価一覧!$N$24)*単価一覧!$X$24,IF(F243&gt;単価一覧!$N$24,(F243-単価一覧!$N$24)*単価一覧!$X$24,0))</f>
        <v>0</v>
      </c>
      <c r="I242" s="22">
        <f>IF(F243&gt;単価一覧!$N$27,(単価一覧!$N$27-単価一覧!$N$26)*単価一覧!$X$26,IF(F243&gt;単価一覧!$N$26,(F243-単価一覧!$N$26)*単価一覧!$X$26,0))</f>
        <v>0</v>
      </c>
      <c r="J242" s="22">
        <f>IF(F243&gt;=単価一覧!$N$28,(F243-単価一覧!$N$28)*単価一覧!$X$28,0)</f>
        <v>0</v>
      </c>
      <c r="K242" s="23">
        <f t="shared" si="8"/>
        <v>0</v>
      </c>
    </row>
    <row r="243" spans="2:11" ht="12.95" customHeight="1" x14ac:dyDescent="0.15">
      <c r="B243" s="18" t="s">
        <v>61</v>
      </c>
      <c r="C243" s="19" t="s">
        <v>62</v>
      </c>
      <c r="D243" s="20" t="s">
        <v>279</v>
      </c>
      <c r="E243" s="20" t="s">
        <v>20</v>
      </c>
      <c r="F243" s="24">
        <v>171</v>
      </c>
      <c r="G243" s="22">
        <f>単価一覧!$X$23</f>
        <v>0</v>
      </c>
      <c r="H243" s="22">
        <f>IF(F244&gt;単価一覧!$N$25,(単価一覧!$N$25-単価一覧!$N$24)*単価一覧!$X$24,IF(F244&gt;単価一覧!$N$24,(F244-単価一覧!$N$24)*単価一覧!$X$24,0))</f>
        <v>0</v>
      </c>
      <c r="I243" s="22">
        <f>IF(F244&gt;単価一覧!$N$27,(単価一覧!$N$27-単価一覧!$N$26)*単価一覧!$X$26,IF(F244&gt;単価一覧!$N$26,(F244-単価一覧!$N$26)*単価一覧!$X$26,0))</f>
        <v>0</v>
      </c>
      <c r="J243" s="22">
        <f>IF(F244&gt;=単価一覧!$N$28,(F244-単価一覧!$N$28)*単価一覧!$X$28,0)</f>
        <v>0</v>
      </c>
      <c r="K243" s="23">
        <f t="shared" si="8"/>
        <v>0</v>
      </c>
    </row>
    <row r="244" spans="2:11" ht="12.95" customHeight="1" x14ac:dyDescent="0.15">
      <c r="B244" s="18" t="s">
        <v>61</v>
      </c>
      <c r="C244" s="19" t="s">
        <v>62</v>
      </c>
      <c r="D244" s="20" t="s">
        <v>279</v>
      </c>
      <c r="E244" s="20" t="s">
        <v>21</v>
      </c>
      <c r="F244" s="24">
        <v>136</v>
      </c>
      <c r="G244" s="22">
        <f>単価一覧!$X$23</f>
        <v>0</v>
      </c>
      <c r="H244" s="22">
        <f>IF(F245&gt;単価一覧!$N$25,(単価一覧!$N$25-単価一覧!$N$24)*単価一覧!$X$24,IF(F245&gt;単価一覧!$N$24,(F245-単価一覧!$N$24)*単価一覧!$X$24,0))</f>
        <v>0</v>
      </c>
      <c r="I244" s="22">
        <f>IF(F245&gt;単価一覧!$N$27,(単価一覧!$N$27-単価一覧!$N$26)*単価一覧!$X$26,IF(F245&gt;単価一覧!$N$26,(F245-単価一覧!$N$26)*単価一覧!$X$26,0))</f>
        <v>0</v>
      </c>
      <c r="J244" s="22">
        <f>IF(F245&gt;=単価一覧!$N$28,(F245-単価一覧!$N$28)*単価一覧!$X$28,0)</f>
        <v>0</v>
      </c>
      <c r="K244" s="23">
        <f t="shared" si="8"/>
        <v>0</v>
      </c>
    </row>
    <row r="245" spans="2:11" ht="12.95" customHeight="1" x14ac:dyDescent="0.15">
      <c r="B245" s="18" t="s">
        <v>61</v>
      </c>
      <c r="C245" s="19" t="s">
        <v>62</v>
      </c>
      <c r="D245" s="20" t="s">
        <v>279</v>
      </c>
      <c r="E245" s="20" t="s">
        <v>22</v>
      </c>
      <c r="F245" s="24">
        <v>144</v>
      </c>
      <c r="G245" s="22">
        <f>単価一覧!$X$23</f>
        <v>0</v>
      </c>
      <c r="H245" s="22">
        <f>IF(F246&gt;単価一覧!$N$25,(単価一覧!$N$25-単価一覧!$N$24)*単価一覧!$X$24,IF(F246&gt;単価一覧!$N$24,(F246-単価一覧!$N$24)*単価一覧!$X$24,0))</f>
        <v>0</v>
      </c>
      <c r="I245" s="22">
        <f>IF(F246&gt;単価一覧!$N$27,(単価一覧!$N$27-単価一覧!$N$26)*単価一覧!$X$26,IF(F246&gt;単価一覧!$N$26,(F246-単価一覧!$N$26)*単価一覧!$X$26,0))</f>
        <v>0</v>
      </c>
      <c r="J245" s="22">
        <f>IF(F246&gt;=単価一覧!$N$28,(F246-単価一覧!$N$28)*単価一覧!$X$28,0)</f>
        <v>0</v>
      </c>
      <c r="K245" s="23">
        <f t="shared" si="8"/>
        <v>0</v>
      </c>
    </row>
    <row r="246" spans="2:11" ht="12.95" customHeight="1" x14ac:dyDescent="0.15">
      <c r="B246" s="18" t="s">
        <v>61</v>
      </c>
      <c r="C246" s="19" t="s">
        <v>62</v>
      </c>
      <c r="D246" s="20" t="s">
        <v>279</v>
      </c>
      <c r="E246" s="20" t="s">
        <v>11</v>
      </c>
      <c r="F246" s="24">
        <v>142</v>
      </c>
      <c r="G246" s="22">
        <f>単価一覧!$X$23</f>
        <v>0</v>
      </c>
      <c r="H246" s="22">
        <f>IF(F247&gt;単価一覧!$N$25,(単価一覧!$N$25-単価一覧!$N$24)*単価一覧!$X$24,IF(F247&gt;単価一覧!$N$24,(F247-単価一覧!$N$24)*単価一覧!$X$24,0))</f>
        <v>0</v>
      </c>
      <c r="I246" s="22">
        <f>IF(F247&gt;単価一覧!$N$27,(単価一覧!$N$27-単価一覧!$N$26)*単価一覧!$X$26,IF(F247&gt;単価一覧!$N$26,(F247-単価一覧!$N$26)*単価一覧!$X$26,0))</f>
        <v>0</v>
      </c>
      <c r="J246" s="22">
        <f>IF(F247&gt;=単価一覧!$N$28,(F247-単価一覧!$N$28)*単価一覧!$X$28,0)</f>
        <v>0</v>
      </c>
      <c r="K246" s="23">
        <f t="shared" si="8"/>
        <v>0</v>
      </c>
    </row>
    <row r="247" spans="2:11" ht="12.95" customHeight="1" x14ac:dyDescent="0.15">
      <c r="B247" s="18" t="s">
        <v>61</v>
      </c>
      <c r="C247" s="19" t="s">
        <v>62</v>
      </c>
      <c r="D247" s="20" t="s">
        <v>279</v>
      </c>
      <c r="E247" s="20" t="s">
        <v>12</v>
      </c>
      <c r="F247" s="24">
        <v>158</v>
      </c>
      <c r="G247" s="22">
        <f>単価一覧!$X$23</f>
        <v>0</v>
      </c>
      <c r="H247" s="22">
        <f>IF(F248&gt;単価一覧!$N$25,(単価一覧!$N$25-単価一覧!$N$24)*単価一覧!$X$24,IF(F248&gt;単価一覧!$N$24,(F248-単価一覧!$N$24)*単価一覧!$X$24,0))</f>
        <v>0</v>
      </c>
      <c r="I247" s="22">
        <f>IF(F248&gt;単価一覧!$N$27,(単価一覧!$N$27-単価一覧!$N$26)*単価一覧!$X$26,IF(F248&gt;単価一覧!$N$26,(F248-単価一覧!$N$26)*単価一覧!$X$26,0))</f>
        <v>0</v>
      </c>
      <c r="J247" s="22">
        <f>IF(F248&gt;=単価一覧!$N$28,(F248-単価一覧!$N$28)*単価一覧!$X$28,0)</f>
        <v>0</v>
      </c>
      <c r="K247" s="23">
        <f t="shared" si="8"/>
        <v>0</v>
      </c>
    </row>
    <row r="248" spans="2:11" ht="12.95" customHeight="1" x14ac:dyDescent="0.15">
      <c r="B248" s="18" t="s">
        <v>61</v>
      </c>
      <c r="C248" s="19" t="s">
        <v>62</v>
      </c>
      <c r="D248" s="20" t="s">
        <v>279</v>
      </c>
      <c r="E248" s="20" t="s">
        <v>13</v>
      </c>
      <c r="F248" s="24">
        <v>137</v>
      </c>
      <c r="G248" s="22">
        <f>単価一覧!$X$23</f>
        <v>0</v>
      </c>
      <c r="H248" s="22">
        <f>IF(F249&gt;単価一覧!$N$25,(単価一覧!$N$25-単価一覧!$N$24)*単価一覧!$X$24,IF(F249&gt;単価一覧!$N$24,(F249-単価一覧!$N$24)*単価一覧!$X$24,0))</f>
        <v>0</v>
      </c>
      <c r="I248" s="22">
        <f>IF(F249&gt;単価一覧!$N$27,(単価一覧!$N$27-単価一覧!$N$26)*単価一覧!$X$26,IF(F249&gt;単価一覧!$N$26,(F249-単価一覧!$N$26)*単価一覧!$X$26,0))</f>
        <v>0</v>
      </c>
      <c r="J248" s="22">
        <f>IF(F249&gt;=単価一覧!$N$28,(F249-単価一覧!$N$28)*単価一覧!$X$28,0)</f>
        <v>0</v>
      </c>
      <c r="K248" s="23">
        <f t="shared" si="8"/>
        <v>0</v>
      </c>
    </row>
    <row r="249" spans="2:11" ht="12.95" customHeight="1" x14ac:dyDescent="0.15">
      <c r="B249" s="18" t="s">
        <v>61</v>
      </c>
      <c r="C249" s="19" t="s">
        <v>62</v>
      </c>
      <c r="D249" s="20" t="s">
        <v>279</v>
      </c>
      <c r="E249" s="20" t="s">
        <v>14</v>
      </c>
      <c r="F249" s="24">
        <v>164</v>
      </c>
      <c r="G249" s="22">
        <f>単価一覧!$X$23</f>
        <v>0</v>
      </c>
      <c r="H249" s="22">
        <f>IF(F250&gt;単価一覧!$N$25,(単価一覧!$N$25-単価一覧!$N$24)*単価一覧!$X$24,IF(F250&gt;単価一覧!$N$24,(F250-単価一覧!$N$24)*単価一覧!$X$24,0))</f>
        <v>0</v>
      </c>
      <c r="I249" s="22">
        <f>IF(F250&gt;単価一覧!$N$27,(単価一覧!$N$27-単価一覧!$N$26)*単価一覧!$X$26,IF(F250&gt;単価一覧!$N$26,(F250-単価一覧!$N$26)*単価一覧!$X$26,0))</f>
        <v>0</v>
      </c>
      <c r="J249" s="22">
        <f>IF(F250&gt;=単価一覧!$N$28,(F250-単価一覧!$N$28)*単価一覧!$X$28,0)</f>
        <v>0</v>
      </c>
      <c r="K249" s="23">
        <f t="shared" si="8"/>
        <v>0</v>
      </c>
    </row>
    <row r="250" spans="2:11" ht="12.95" customHeight="1" x14ac:dyDescent="0.15">
      <c r="B250" s="18" t="s">
        <v>61</v>
      </c>
      <c r="C250" s="19" t="s">
        <v>62</v>
      </c>
      <c r="D250" s="20" t="s">
        <v>279</v>
      </c>
      <c r="E250" s="20" t="s">
        <v>15</v>
      </c>
      <c r="F250" s="24">
        <v>814</v>
      </c>
      <c r="G250" s="22">
        <f>単価一覧!$X$23</f>
        <v>0</v>
      </c>
      <c r="H250" s="22">
        <f>IF(F251&gt;単価一覧!$N$25,(単価一覧!$N$25-単価一覧!$N$24)*単価一覧!$X$24,IF(F251&gt;単価一覧!$N$24,(F251-単価一覧!$N$24)*単価一覧!$X$24,0))</f>
        <v>0</v>
      </c>
      <c r="I250" s="22">
        <f>IF(F251&gt;単価一覧!$N$27,(単価一覧!$N$27-単価一覧!$N$26)*単価一覧!$X$26,IF(F251&gt;単価一覧!$N$26,(F251-単価一覧!$N$26)*単価一覧!$X$26,0))</f>
        <v>0</v>
      </c>
      <c r="J250" s="22">
        <f>IF(F251&gt;=単価一覧!$N$28,(F251-単価一覧!$N$28)*単価一覧!$X$28,0)</f>
        <v>0</v>
      </c>
      <c r="K250" s="23">
        <f t="shared" si="8"/>
        <v>0</v>
      </c>
    </row>
    <row r="251" spans="2:11" ht="12.95" customHeight="1" x14ac:dyDescent="0.15">
      <c r="B251" s="18" t="s">
        <v>61</v>
      </c>
      <c r="C251" s="19" t="s">
        <v>62</v>
      </c>
      <c r="D251" s="20" t="s">
        <v>279</v>
      </c>
      <c r="E251" s="20" t="s">
        <v>16</v>
      </c>
      <c r="F251" s="24">
        <v>359</v>
      </c>
      <c r="G251" s="22">
        <f>単価一覧!$X$23</f>
        <v>0</v>
      </c>
      <c r="H251" s="22">
        <f>IF(F252&gt;単価一覧!$N$25,(単価一覧!$N$25-単価一覧!$N$24)*単価一覧!$X$24,IF(F252&gt;単価一覧!$N$24,(F252-単価一覧!$N$24)*単価一覧!$X$24,0))</f>
        <v>0</v>
      </c>
      <c r="I251" s="22">
        <f>IF(F252&gt;単価一覧!$N$27,(単価一覧!$N$27-単価一覧!$N$26)*単価一覧!$X$26,IF(F252&gt;単価一覧!$N$26,(F252-単価一覧!$N$26)*単価一覧!$X$26,0))</f>
        <v>0</v>
      </c>
      <c r="J251" s="22">
        <f>IF(F252&gt;=単価一覧!$N$28,(F252-単価一覧!$N$28)*単価一覧!$X$28,0)</f>
        <v>0</v>
      </c>
      <c r="K251" s="23">
        <f t="shared" si="8"/>
        <v>0</v>
      </c>
    </row>
    <row r="252" spans="2:11" ht="12.95" customHeight="1" x14ac:dyDescent="0.15">
      <c r="B252" s="18" t="s">
        <v>61</v>
      </c>
      <c r="C252" s="19" t="s">
        <v>62</v>
      </c>
      <c r="D252" s="20" t="s">
        <v>279</v>
      </c>
      <c r="E252" s="20" t="s">
        <v>17</v>
      </c>
      <c r="F252" s="24">
        <v>152</v>
      </c>
      <c r="G252" s="22">
        <f>単価一覧!$X$23</f>
        <v>0</v>
      </c>
      <c r="H252" s="22">
        <f>IF(F253&gt;単価一覧!$N$25,(単価一覧!$N$25-単価一覧!$N$24)*単価一覧!$X$24,IF(F253&gt;単価一覧!$N$24,(F253-単価一覧!$N$24)*単価一覧!$X$24,0))</f>
        <v>0</v>
      </c>
      <c r="I252" s="22">
        <f>IF(F253&gt;単価一覧!$N$27,(単価一覧!$N$27-単価一覧!$N$26)*単価一覧!$X$26,IF(F253&gt;単価一覧!$N$26,(F253-単価一覧!$N$26)*単価一覧!$X$26,0))</f>
        <v>0</v>
      </c>
      <c r="J252" s="22">
        <f>IF(F253&gt;=単価一覧!$N$28,(F253-単価一覧!$N$28)*単価一覧!$X$28,0)</f>
        <v>0</v>
      </c>
      <c r="K252" s="23">
        <f t="shared" si="8"/>
        <v>0</v>
      </c>
    </row>
    <row r="253" spans="2:11" ht="12.95" customHeight="1" x14ac:dyDescent="0.15">
      <c r="B253" s="18" t="s">
        <v>61</v>
      </c>
      <c r="C253" s="19" t="s">
        <v>62</v>
      </c>
      <c r="D253" s="20" t="s">
        <v>279</v>
      </c>
      <c r="E253" s="20" t="s">
        <v>18</v>
      </c>
      <c r="F253" s="24">
        <v>162</v>
      </c>
      <c r="G253" s="22">
        <f>単価一覧!$X$23</f>
        <v>0</v>
      </c>
      <c r="H253" s="22">
        <f>IF(F254&gt;単価一覧!$N$25,(単価一覧!$N$25-単価一覧!$N$24)*単価一覧!$X$24,IF(F254&gt;単価一覧!$N$24,(F254-単価一覧!$N$24)*単価一覧!$X$24,0))</f>
        <v>0</v>
      </c>
      <c r="I253" s="22">
        <f>IF(F254&gt;単価一覧!$N$27,(単価一覧!$N$27-単価一覧!$N$26)*単価一覧!$X$26,IF(F254&gt;単価一覧!$N$26,(F254-単価一覧!$N$26)*単価一覧!$X$26,0))</f>
        <v>0</v>
      </c>
      <c r="J253" s="22">
        <f>IF(F254&gt;=単価一覧!$N$28,(F254-単価一覧!$N$28)*単価一覧!$X$28,0)</f>
        <v>0</v>
      </c>
      <c r="K253" s="23">
        <f t="shared" si="8"/>
        <v>0</v>
      </c>
    </row>
    <row r="254" spans="2:11" ht="12.95" customHeight="1" x14ac:dyDescent="0.15">
      <c r="B254" s="18" t="s">
        <v>61</v>
      </c>
      <c r="C254" s="19" t="s">
        <v>62</v>
      </c>
      <c r="D254" s="20" t="s">
        <v>279</v>
      </c>
      <c r="E254" s="20" t="s">
        <v>19</v>
      </c>
      <c r="F254" s="21">
        <v>147</v>
      </c>
      <c r="G254" s="22">
        <f>単価一覧!$X$23</f>
        <v>0</v>
      </c>
      <c r="H254" s="22">
        <f>IF(F255&gt;単価一覧!$N$25,(単価一覧!$N$25-単価一覧!$N$24)*単価一覧!$X$24,IF(F255&gt;単価一覧!$N$24,(F255-単価一覧!$N$24)*単価一覧!$X$24,0))</f>
        <v>0</v>
      </c>
      <c r="I254" s="22">
        <f>IF(F255&gt;単価一覧!$N$27,(単価一覧!$N$27-単価一覧!$N$26)*単価一覧!$X$26,IF(F255&gt;単価一覧!$N$26,(F255-単価一覧!$N$26)*単価一覧!$X$26,0))</f>
        <v>0</v>
      </c>
      <c r="J254" s="22">
        <f>IF(F255&gt;=単価一覧!$N$28,(F255-単価一覧!$N$28)*単価一覧!$X$28,0)</f>
        <v>0</v>
      </c>
      <c r="K254" s="23">
        <f t="shared" si="8"/>
        <v>0</v>
      </c>
    </row>
    <row r="255" spans="2:11" ht="12.95" customHeight="1" x14ac:dyDescent="0.15">
      <c r="B255" s="18" t="s">
        <v>61</v>
      </c>
      <c r="C255" s="19" t="s">
        <v>62</v>
      </c>
      <c r="D255" s="20" t="s">
        <v>280</v>
      </c>
      <c r="E255" s="20" t="s">
        <v>20</v>
      </c>
      <c r="F255" s="21">
        <v>177</v>
      </c>
      <c r="G255" s="22">
        <f>単価一覧!$X$23</f>
        <v>0</v>
      </c>
      <c r="H255" s="22">
        <f>IF(F256&gt;単価一覧!$N$25,(単価一覧!$N$25-単価一覧!$N$24)*単価一覧!$X$24,IF(F256&gt;単価一覧!$N$24,(F256-単価一覧!$N$24)*単価一覧!$X$24,0))</f>
        <v>0</v>
      </c>
      <c r="I255" s="22">
        <f>IF(F256&gt;単価一覧!$N$27,(単価一覧!$N$27-単価一覧!$N$26)*単価一覧!$X$26,IF(F256&gt;単価一覧!$N$26,(F256-単価一覧!$N$26)*単価一覧!$X$26,0))</f>
        <v>0</v>
      </c>
      <c r="J255" s="22">
        <f>IF(F256&gt;=単価一覧!$N$28,(F256-単価一覧!$N$28)*単価一覧!$X$28,0)</f>
        <v>0</v>
      </c>
      <c r="K255" s="23">
        <f t="shared" si="8"/>
        <v>0</v>
      </c>
    </row>
    <row r="256" spans="2:11" ht="12.95" customHeight="1" x14ac:dyDescent="0.15">
      <c r="B256" s="18" t="s">
        <v>61</v>
      </c>
      <c r="C256" s="19" t="s">
        <v>62</v>
      </c>
      <c r="D256" s="20" t="s">
        <v>280</v>
      </c>
      <c r="E256" s="20" t="s">
        <v>21</v>
      </c>
      <c r="F256" s="21">
        <v>144</v>
      </c>
      <c r="G256" s="22">
        <f>単価一覧!$X$23</f>
        <v>0</v>
      </c>
      <c r="H256" s="22">
        <f>IF(F257&gt;単価一覧!$N$25,(単価一覧!$N$25-単価一覧!$N$24)*単価一覧!$X$24,IF(F257&gt;単価一覧!$N$24,(F257-単価一覧!$N$24)*単価一覧!$X$24,0))</f>
        <v>0</v>
      </c>
      <c r="I256" s="22">
        <f>IF(F257&gt;単価一覧!$N$27,(単価一覧!$N$27-単価一覧!$N$26)*単価一覧!$X$26,IF(F257&gt;単価一覧!$N$26,(F257-単価一覧!$N$26)*単価一覧!$X$26,0))</f>
        <v>0</v>
      </c>
      <c r="J256" s="22">
        <f>IF(F257&gt;=単価一覧!$N$28,(F257-単価一覧!$N$28)*単価一覧!$X$28,0)</f>
        <v>0</v>
      </c>
      <c r="K256" s="23">
        <f t="shared" si="8"/>
        <v>0</v>
      </c>
    </row>
    <row r="257" spans="2:11" ht="12.95" customHeight="1" x14ac:dyDescent="0.15">
      <c r="B257" s="18" t="s">
        <v>61</v>
      </c>
      <c r="C257" s="19" t="s">
        <v>62</v>
      </c>
      <c r="D257" s="20" t="s">
        <v>280</v>
      </c>
      <c r="E257" s="20" t="s">
        <v>22</v>
      </c>
      <c r="F257" s="21">
        <v>140</v>
      </c>
      <c r="G257" s="22">
        <f>単価一覧!$X$23</f>
        <v>0</v>
      </c>
      <c r="H257" s="22">
        <f>IF(F258&gt;単価一覧!$N$25,(単価一覧!$N$25-単価一覧!$N$24)*単価一覧!$X$24,IF(F258&gt;単価一覧!$N$24,(F258-単価一覧!$N$24)*単価一覧!$X$24,0))</f>
        <v>0</v>
      </c>
      <c r="I257" s="22">
        <f>IF(F258&gt;単価一覧!$N$27,(単価一覧!$N$27-単価一覧!$N$26)*単価一覧!$X$26,IF(F258&gt;単価一覧!$N$26,(F258-単価一覧!$N$26)*単価一覧!$X$26,0))</f>
        <v>0</v>
      </c>
      <c r="J257" s="22">
        <f>IF(F258&gt;=単価一覧!$N$28,(F258-単価一覧!$N$28)*単価一覧!$X$28,0)</f>
        <v>0</v>
      </c>
      <c r="K257" s="23">
        <f t="shared" ref="K257" si="9">ROUNDDOWN(G257+H257+I257+J257,0)</f>
        <v>0</v>
      </c>
    </row>
    <row r="258" spans="2:11" ht="12.95" customHeight="1" x14ac:dyDescent="0.15">
      <c r="B258" s="18" t="s">
        <v>63</v>
      </c>
      <c r="C258" s="19" t="s">
        <v>64</v>
      </c>
      <c r="D258" s="20" t="s">
        <v>278</v>
      </c>
      <c r="E258" s="20" t="s">
        <v>11</v>
      </c>
      <c r="F258" s="21">
        <v>244</v>
      </c>
      <c r="G258" s="22">
        <f>単価一覧!$X$23</f>
        <v>0</v>
      </c>
      <c r="H258" s="22">
        <f>IF(F258&gt;単価一覧!$N$25,(単価一覧!$N$25-単価一覧!$N$24)*単価一覧!$X$24,IF(F258&gt;単価一覧!$N$24,(F258-単価一覧!$N$24)*単価一覧!$X$24,0))</f>
        <v>0</v>
      </c>
      <c r="I258" s="22">
        <f>IF(F258&gt;単価一覧!$N$27,(単価一覧!$N$27-単価一覧!$N$26)*単価一覧!$X$26,IF(F258&gt;単価一覧!$N$26,(F258-単価一覧!$N$26)*単価一覧!$X$26,0))</f>
        <v>0</v>
      </c>
      <c r="J258" s="22">
        <f>IF(F258&gt;=単価一覧!$N$28,(F258-単価一覧!$N$28)*単価一覧!$X$28,0)</f>
        <v>0</v>
      </c>
      <c r="K258" s="23">
        <f t="shared" si="8"/>
        <v>0</v>
      </c>
    </row>
    <row r="259" spans="2:11" ht="12.95" customHeight="1" x14ac:dyDescent="0.15">
      <c r="B259" s="18" t="s">
        <v>63</v>
      </c>
      <c r="C259" s="19" t="s">
        <v>64</v>
      </c>
      <c r="D259" s="20" t="s">
        <v>278</v>
      </c>
      <c r="E259" s="20" t="s">
        <v>12</v>
      </c>
      <c r="F259" s="21">
        <v>211</v>
      </c>
      <c r="G259" s="22">
        <f>単価一覧!$X$23</f>
        <v>0</v>
      </c>
      <c r="H259" s="22">
        <f>IF(F259&gt;単価一覧!$N$25,(単価一覧!$N$25-単価一覧!$N$24)*単価一覧!$X$24,IF(F259&gt;単価一覧!$N$24,(F259-単価一覧!$N$24)*単価一覧!$X$24,0))</f>
        <v>0</v>
      </c>
      <c r="I259" s="22">
        <f>IF(F259&gt;単価一覧!$N$27,(単価一覧!$N$27-単価一覧!$N$26)*単価一覧!$X$26,IF(F259&gt;単価一覧!$N$26,(F259-単価一覧!$N$26)*単価一覧!$X$26,0))</f>
        <v>0</v>
      </c>
      <c r="J259" s="22">
        <f>IF(F259&gt;=単価一覧!$N$28,(F259-単価一覧!$N$28)*単価一覧!$X$28,0)</f>
        <v>0</v>
      </c>
      <c r="K259" s="23">
        <f t="shared" si="8"/>
        <v>0</v>
      </c>
    </row>
    <row r="260" spans="2:11" ht="12.95" customHeight="1" x14ac:dyDescent="0.15">
      <c r="B260" s="18" t="s">
        <v>63</v>
      </c>
      <c r="C260" s="19" t="s">
        <v>64</v>
      </c>
      <c r="D260" s="20" t="s">
        <v>278</v>
      </c>
      <c r="E260" s="20" t="s">
        <v>13</v>
      </c>
      <c r="F260" s="21">
        <v>224</v>
      </c>
      <c r="G260" s="22">
        <f>単価一覧!$X$23</f>
        <v>0</v>
      </c>
      <c r="H260" s="22">
        <f>IF(F260&gt;単価一覧!$N$25,(単価一覧!$N$25-単価一覧!$N$24)*単価一覧!$X$24,IF(F260&gt;単価一覧!$N$24,(F260-単価一覧!$N$24)*単価一覧!$X$24,0))</f>
        <v>0</v>
      </c>
      <c r="I260" s="22">
        <f>IF(F260&gt;単価一覧!$N$27,(単価一覧!$N$27-単価一覧!$N$26)*単価一覧!$X$26,IF(F260&gt;単価一覧!$N$26,(F260-単価一覧!$N$26)*単価一覧!$X$26,0))</f>
        <v>0</v>
      </c>
      <c r="J260" s="22">
        <f>IF(F260&gt;=単価一覧!$N$28,(F260-単価一覧!$N$28)*単価一覧!$X$28,0)</f>
        <v>0</v>
      </c>
      <c r="K260" s="23">
        <f t="shared" si="8"/>
        <v>0</v>
      </c>
    </row>
    <row r="261" spans="2:11" ht="12.95" customHeight="1" x14ac:dyDescent="0.15">
      <c r="B261" s="18" t="s">
        <v>63</v>
      </c>
      <c r="C261" s="19" t="s">
        <v>64</v>
      </c>
      <c r="D261" s="20" t="s">
        <v>278</v>
      </c>
      <c r="E261" s="20" t="s">
        <v>14</v>
      </c>
      <c r="F261" s="24">
        <v>236</v>
      </c>
      <c r="G261" s="22">
        <f>単価一覧!$X$23</f>
        <v>0</v>
      </c>
      <c r="H261" s="22">
        <f>IF(F261&gt;単価一覧!$N$25,(単価一覧!$N$25-単価一覧!$N$24)*単価一覧!$X$24,IF(F261&gt;単価一覧!$N$24,(F261-単価一覧!$N$24)*単価一覧!$X$24,0))</f>
        <v>0</v>
      </c>
      <c r="I261" s="22">
        <f>IF(F261&gt;単価一覧!$N$27,(単価一覧!$N$27-単価一覧!$N$26)*単価一覧!$X$26,IF(F261&gt;単価一覧!$N$26,(F261-単価一覧!$N$26)*単価一覧!$X$26,0))</f>
        <v>0</v>
      </c>
      <c r="J261" s="22">
        <f>IF(F261&gt;=単価一覧!$N$28,(F261-単価一覧!$N$28)*単価一覧!$X$28,0)</f>
        <v>0</v>
      </c>
      <c r="K261" s="23">
        <f t="shared" si="8"/>
        <v>0</v>
      </c>
    </row>
    <row r="262" spans="2:11" ht="12.95" customHeight="1" x14ac:dyDescent="0.15">
      <c r="B262" s="18" t="s">
        <v>63</v>
      </c>
      <c r="C262" s="19" t="s">
        <v>64</v>
      </c>
      <c r="D262" s="20" t="s">
        <v>278</v>
      </c>
      <c r="E262" s="20" t="s">
        <v>15</v>
      </c>
      <c r="F262" s="24">
        <v>222</v>
      </c>
      <c r="G262" s="22">
        <f>単価一覧!$X$23</f>
        <v>0</v>
      </c>
      <c r="H262" s="22">
        <f>IF(F262&gt;単価一覧!$N$25,(単価一覧!$N$25-単価一覧!$N$24)*単価一覧!$X$24,IF(F262&gt;単価一覧!$N$24,(F262-単価一覧!$N$24)*単価一覧!$X$24,0))</f>
        <v>0</v>
      </c>
      <c r="I262" s="22">
        <f>IF(F262&gt;単価一覧!$N$27,(単価一覧!$N$27-単価一覧!$N$26)*単価一覧!$X$26,IF(F262&gt;単価一覧!$N$26,(F262-単価一覧!$N$26)*単価一覧!$X$26,0))</f>
        <v>0</v>
      </c>
      <c r="J262" s="22">
        <f>IF(F262&gt;=単価一覧!$N$28,(F262-単価一覧!$N$28)*単価一覧!$X$28,0)</f>
        <v>0</v>
      </c>
      <c r="K262" s="23">
        <f t="shared" si="8"/>
        <v>0</v>
      </c>
    </row>
    <row r="263" spans="2:11" ht="12.95" customHeight="1" x14ac:dyDescent="0.15">
      <c r="B263" s="18" t="s">
        <v>63</v>
      </c>
      <c r="C263" s="19" t="s">
        <v>64</v>
      </c>
      <c r="D263" s="20" t="s">
        <v>278</v>
      </c>
      <c r="E263" s="20" t="s">
        <v>16</v>
      </c>
      <c r="F263" s="24">
        <v>238</v>
      </c>
      <c r="G263" s="22">
        <f>単価一覧!$X$23</f>
        <v>0</v>
      </c>
      <c r="H263" s="22">
        <f>IF(F263&gt;単価一覧!$N$25,(単価一覧!$N$25-単価一覧!$N$24)*単価一覧!$X$24,IF(F263&gt;単価一覧!$N$24,(F263-単価一覧!$N$24)*単価一覧!$X$24,0))</f>
        <v>0</v>
      </c>
      <c r="I263" s="22">
        <f>IF(F263&gt;単価一覧!$N$27,(単価一覧!$N$27-単価一覧!$N$26)*単価一覧!$X$26,IF(F263&gt;単価一覧!$N$26,(F263-単価一覧!$N$26)*単価一覧!$X$26,0))</f>
        <v>0</v>
      </c>
      <c r="J263" s="22">
        <f>IF(F263&gt;=単価一覧!$N$28,(F263-単価一覧!$N$28)*単価一覧!$X$28,0)</f>
        <v>0</v>
      </c>
      <c r="K263" s="23">
        <f t="shared" si="8"/>
        <v>0</v>
      </c>
    </row>
    <row r="264" spans="2:11" ht="12.95" customHeight="1" x14ac:dyDescent="0.15">
      <c r="B264" s="18" t="s">
        <v>63</v>
      </c>
      <c r="C264" s="19" t="s">
        <v>64</v>
      </c>
      <c r="D264" s="20" t="s">
        <v>278</v>
      </c>
      <c r="E264" s="20" t="s">
        <v>17</v>
      </c>
      <c r="F264" s="24">
        <v>238</v>
      </c>
      <c r="G264" s="22">
        <f>単価一覧!$X$23</f>
        <v>0</v>
      </c>
      <c r="H264" s="22">
        <f>IF(F264&gt;単価一覧!$N$25,(単価一覧!$N$25-単価一覧!$N$24)*単価一覧!$X$24,IF(F264&gt;単価一覧!$N$24,(F264-単価一覧!$N$24)*単価一覧!$X$24,0))</f>
        <v>0</v>
      </c>
      <c r="I264" s="22">
        <f>IF(F264&gt;単価一覧!$N$27,(単価一覧!$N$27-単価一覧!$N$26)*単価一覧!$X$26,IF(F264&gt;単価一覧!$N$26,(F264-単価一覧!$N$26)*単価一覧!$X$26,0))</f>
        <v>0</v>
      </c>
      <c r="J264" s="22">
        <f>IF(F264&gt;=単価一覧!$N$28,(F264-単価一覧!$N$28)*単価一覧!$X$28,0)</f>
        <v>0</v>
      </c>
      <c r="K264" s="23">
        <f t="shared" si="8"/>
        <v>0</v>
      </c>
    </row>
    <row r="265" spans="2:11" ht="12.95" customHeight="1" x14ac:dyDescent="0.15">
      <c r="B265" s="18" t="s">
        <v>63</v>
      </c>
      <c r="C265" s="19" t="s">
        <v>64</v>
      </c>
      <c r="D265" s="20" t="s">
        <v>278</v>
      </c>
      <c r="E265" s="20" t="s">
        <v>18</v>
      </c>
      <c r="F265" s="24">
        <v>228</v>
      </c>
      <c r="G265" s="22">
        <f>単価一覧!$X$23</f>
        <v>0</v>
      </c>
      <c r="H265" s="22">
        <f>IF(F265&gt;単価一覧!$N$25,(単価一覧!$N$25-単価一覧!$N$24)*単価一覧!$X$24,IF(F265&gt;単価一覧!$N$24,(F265-単価一覧!$N$24)*単価一覧!$X$24,0))</f>
        <v>0</v>
      </c>
      <c r="I265" s="22">
        <f>IF(F265&gt;単価一覧!$N$27,(単価一覧!$N$27-単価一覧!$N$26)*単価一覧!$X$26,IF(F265&gt;単価一覧!$N$26,(F265-単価一覧!$N$26)*単価一覧!$X$26,0))</f>
        <v>0</v>
      </c>
      <c r="J265" s="22">
        <f>IF(F265&gt;=単価一覧!$N$28,(F265-単価一覧!$N$28)*単価一覧!$X$28,0)</f>
        <v>0</v>
      </c>
      <c r="K265" s="23">
        <f t="shared" si="8"/>
        <v>0</v>
      </c>
    </row>
    <row r="266" spans="2:11" ht="12.95" customHeight="1" x14ac:dyDescent="0.15">
      <c r="B266" s="18" t="s">
        <v>63</v>
      </c>
      <c r="C266" s="19" t="s">
        <v>64</v>
      </c>
      <c r="D266" s="20" t="s">
        <v>278</v>
      </c>
      <c r="E266" s="20" t="s">
        <v>19</v>
      </c>
      <c r="F266" s="24">
        <v>219</v>
      </c>
      <c r="G266" s="22">
        <f>単価一覧!$X$23</f>
        <v>0</v>
      </c>
      <c r="H266" s="22">
        <f>IF(F266&gt;単価一覧!$N$25,(単価一覧!$N$25-単価一覧!$N$24)*単価一覧!$X$24,IF(F266&gt;単価一覧!$N$24,(F266-単価一覧!$N$24)*単価一覧!$X$24,0))</f>
        <v>0</v>
      </c>
      <c r="I266" s="22">
        <f>IF(F266&gt;単価一覧!$N$27,(単価一覧!$N$27-単価一覧!$N$26)*単価一覧!$X$26,IF(F266&gt;単価一覧!$N$26,(F266-単価一覧!$N$26)*単価一覧!$X$26,0))</f>
        <v>0</v>
      </c>
      <c r="J266" s="22">
        <f>IF(F266&gt;=単価一覧!$N$28,(F266-単価一覧!$N$28)*単価一覧!$X$28,0)</f>
        <v>0</v>
      </c>
      <c r="K266" s="23">
        <f t="shared" si="6"/>
        <v>0</v>
      </c>
    </row>
    <row r="267" spans="2:11" ht="12.95" customHeight="1" x14ac:dyDescent="0.15">
      <c r="B267" s="18" t="s">
        <v>63</v>
      </c>
      <c r="C267" s="19" t="s">
        <v>64</v>
      </c>
      <c r="D267" s="20" t="s">
        <v>279</v>
      </c>
      <c r="E267" s="20" t="s">
        <v>20</v>
      </c>
      <c r="F267" s="24">
        <v>250</v>
      </c>
      <c r="G267" s="22">
        <f>単価一覧!$X$23</f>
        <v>0</v>
      </c>
      <c r="H267" s="22">
        <f>IF(F267&gt;単価一覧!$N$25,(単価一覧!$N$25-単価一覧!$N$24)*単価一覧!$X$24,IF(F267&gt;単価一覧!$N$24,(F267-単価一覧!$N$24)*単価一覧!$X$24,0))</f>
        <v>0</v>
      </c>
      <c r="I267" s="22">
        <f>IF(F267&gt;単価一覧!$N$27,(単価一覧!$N$27-単価一覧!$N$26)*単価一覧!$X$26,IF(F267&gt;単価一覧!$N$26,(F267-単価一覧!$N$26)*単価一覧!$X$26,0))</f>
        <v>0</v>
      </c>
      <c r="J267" s="22">
        <f>IF(F267&gt;=単価一覧!$N$28,(F267-単価一覧!$N$28)*単価一覧!$X$28,0)</f>
        <v>0</v>
      </c>
      <c r="K267" s="23">
        <f t="shared" si="6"/>
        <v>0</v>
      </c>
    </row>
    <row r="268" spans="2:11" ht="12.95" customHeight="1" x14ac:dyDescent="0.15">
      <c r="B268" s="18" t="s">
        <v>63</v>
      </c>
      <c r="C268" s="19" t="s">
        <v>64</v>
      </c>
      <c r="D268" s="20" t="s">
        <v>279</v>
      </c>
      <c r="E268" s="20" t="s">
        <v>21</v>
      </c>
      <c r="F268" s="24">
        <v>206</v>
      </c>
      <c r="G268" s="22">
        <f>単価一覧!$X$23</f>
        <v>0</v>
      </c>
      <c r="H268" s="22">
        <f>IF(F268&gt;単価一覧!$N$25,(単価一覧!$N$25-単価一覧!$N$24)*単価一覧!$X$24,IF(F268&gt;単価一覧!$N$24,(F268-単価一覧!$N$24)*単価一覧!$X$24,0))</f>
        <v>0</v>
      </c>
      <c r="I268" s="22">
        <f>IF(F268&gt;単価一覧!$N$27,(単価一覧!$N$27-単価一覧!$N$26)*単価一覧!$X$26,IF(F268&gt;単価一覧!$N$26,(F268-単価一覧!$N$26)*単価一覧!$X$26,0))</f>
        <v>0</v>
      </c>
      <c r="J268" s="22">
        <f>IF(F268&gt;=単価一覧!$N$28,(F268-単価一覧!$N$28)*単価一覧!$X$28,0)</f>
        <v>0</v>
      </c>
      <c r="K268" s="23">
        <f t="shared" si="6"/>
        <v>0</v>
      </c>
    </row>
    <row r="269" spans="2:11" ht="12.95" customHeight="1" x14ac:dyDescent="0.15">
      <c r="B269" s="18" t="s">
        <v>63</v>
      </c>
      <c r="C269" s="19" t="s">
        <v>64</v>
      </c>
      <c r="D269" s="20" t="s">
        <v>279</v>
      </c>
      <c r="E269" s="20" t="s">
        <v>22</v>
      </c>
      <c r="F269" s="24">
        <v>214</v>
      </c>
      <c r="G269" s="22">
        <f>単価一覧!$X$23</f>
        <v>0</v>
      </c>
      <c r="H269" s="22">
        <f>IF(F269&gt;単価一覧!$N$25,(単価一覧!$N$25-単価一覧!$N$24)*単価一覧!$X$24,IF(F269&gt;単価一覧!$N$24,(F269-単価一覧!$N$24)*単価一覧!$X$24,0))</f>
        <v>0</v>
      </c>
      <c r="I269" s="22">
        <f>IF(F269&gt;単価一覧!$N$27,(単価一覧!$N$27-単価一覧!$N$26)*単価一覧!$X$26,IF(F269&gt;単価一覧!$N$26,(F269-単価一覧!$N$26)*単価一覧!$X$26,0))</f>
        <v>0</v>
      </c>
      <c r="J269" s="22">
        <f>IF(F269&gt;=単価一覧!$N$28,(F269-単価一覧!$N$28)*単価一覧!$X$28,0)</f>
        <v>0</v>
      </c>
      <c r="K269" s="23">
        <f t="shared" si="6"/>
        <v>0</v>
      </c>
    </row>
    <row r="270" spans="2:11" ht="12.95" customHeight="1" x14ac:dyDescent="0.15">
      <c r="B270" s="18" t="s">
        <v>63</v>
      </c>
      <c r="C270" s="19" t="s">
        <v>64</v>
      </c>
      <c r="D270" s="20" t="s">
        <v>279</v>
      </c>
      <c r="E270" s="20" t="s">
        <v>11</v>
      </c>
      <c r="F270" s="24">
        <v>227</v>
      </c>
      <c r="G270" s="22">
        <f>単価一覧!$X$23</f>
        <v>0</v>
      </c>
      <c r="H270" s="22">
        <f>IF(F270&gt;単価一覧!$N$25,(単価一覧!$N$25-単価一覧!$N$24)*単価一覧!$X$24,IF(F270&gt;単価一覧!$N$24,(F270-単価一覧!$N$24)*単価一覧!$X$24,0))</f>
        <v>0</v>
      </c>
      <c r="I270" s="22">
        <f>IF(F270&gt;単価一覧!$N$27,(単価一覧!$N$27-単価一覧!$N$26)*単価一覧!$X$26,IF(F270&gt;単価一覧!$N$26,(F270-単価一覧!$N$26)*単価一覧!$X$26,0))</f>
        <v>0</v>
      </c>
      <c r="J270" s="22">
        <f>IF(F270&gt;=単価一覧!$N$28,(F270-単価一覧!$N$28)*単価一覧!$X$28,0)</f>
        <v>0</v>
      </c>
      <c r="K270" s="23">
        <f t="shared" si="6"/>
        <v>0</v>
      </c>
    </row>
    <row r="271" spans="2:11" ht="12.95" customHeight="1" x14ac:dyDescent="0.15">
      <c r="B271" s="18" t="s">
        <v>63</v>
      </c>
      <c r="C271" s="19" t="s">
        <v>64</v>
      </c>
      <c r="D271" s="20" t="s">
        <v>279</v>
      </c>
      <c r="E271" s="20" t="s">
        <v>12</v>
      </c>
      <c r="F271" s="24">
        <v>231</v>
      </c>
      <c r="G271" s="22">
        <f>単価一覧!$X$23</f>
        <v>0</v>
      </c>
      <c r="H271" s="22">
        <f>IF(F271&gt;単価一覧!$N$25,(単価一覧!$N$25-単価一覧!$N$24)*単価一覧!$X$24,IF(F271&gt;単価一覧!$N$24,(F271-単価一覧!$N$24)*単価一覧!$X$24,0))</f>
        <v>0</v>
      </c>
      <c r="I271" s="22">
        <f>IF(F271&gt;単価一覧!$N$27,(単価一覧!$N$27-単価一覧!$N$26)*単価一覧!$X$26,IF(F271&gt;単価一覧!$N$26,(F271-単価一覧!$N$26)*単価一覧!$X$26,0))</f>
        <v>0</v>
      </c>
      <c r="J271" s="22">
        <f>IF(F271&gt;=単価一覧!$N$28,(F271-単価一覧!$N$28)*単価一覧!$X$28,0)</f>
        <v>0</v>
      </c>
      <c r="K271" s="23">
        <f t="shared" si="6"/>
        <v>0</v>
      </c>
    </row>
    <row r="272" spans="2:11" ht="12.95" customHeight="1" x14ac:dyDescent="0.15">
      <c r="B272" s="18" t="s">
        <v>63</v>
      </c>
      <c r="C272" s="19" t="s">
        <v>64</v>
      </c>
      <c r="D272" s="20" t="s">
        <v>279</v>
      </c>
      <c r="E272" s="20" t="s">
        <v>13</v>
      </c>
      <c r="F272" s="24">
        <v>255</v>
      </c>
      <c r="G272" s="22">
        <f>単価一覧!$X$23</f>
        <v>0</v>
      </c>
      <c r="H272" s="22">
        <f>IF(F272&gt;単価一覧!$N$25,(単価一覧!$N$25-単価一覧!$N$24)*単価一覧!$X$24,IF(F272&gt;単価一覧!$N$24,(F272-単価一覧!$N$24)*単価一覧!$X$24,0))</f>
        <v>0</v>
      </c>
      <c r="I272" s="22">
        <f>IF(F272&gt;単価一覧!$N$27,(単価一覧!$N$27-単価一覧!$N$26)*単価一覧!$X$26,IF(F272&gt;単価一覧!$N$26,(F272-単価一覧!$N$26)*単価一覧!$X$26,0))</f>
        <v>0</v>
      </c>
      <c r="J272" s="22">
        <f>IF(F272&gt;=単価一覧!$N$28,(F272-単価一覧!$N$28)*単価一覧!$X$28,0)</f>
        <v>0</v>
      </c>
      <c r="K272" s="23">
        <f t="shared" si="6"/>
        <v>0</v>
      </c>
    </row>
    <row r="273" spans="2:11" ht="12.95" customHeight="1" x14ac:dyDescent="0.15">
      <c r="B273" s="18" t="s">
        <v>63</v>
      </c>
      <c r="C273" s="19" t="s">
        <v>64</v>
      </c>
      <c r="D273" s="20" t="s">
        <v>279</v>
      </c>
      <c r="E273" s="20" t="s">
        <v>14</v>
      </c>
      <c r="F273" s="24">
        <v>217</v>
      </c>
      <c r="G273" s="22">
        <f>単価一覧!$X$23</f>
        <v>0</v>
      </c>
      <c r="H273" s="22">
        <f>IF(F273&gt;単価一覧!$N$25,(単価一覧!$N$25-単価一覧!$N$24)*単価一覧!$X$24,IF(F273&gt;単価一覧!$N$24,(F273-単価一覧!$N$24)*単価一覧!$X$24,0))</f>
        <v>0</v>
      </c>
      <c r="I273" s="22">
        <f>IF(F273&gt;単価一覧!$N$27,(単価一覧!$N$27-単価一覧!$N$26)*単価一覧!$X$26,IF(F273&gt;単価一覧!$N$26,(F273-単価一覧!$N$26)*単価一覧!$X$26,0))</f>
        <v>0</v>
      </c>
      <c r="J273" s="22">
        <f>IF(F273&gt;=単価一覧!$N$28,(F273-単価一覧!$N$28)*単価一覧!$X$28,0)</f>
        <v>0</v>
      </c>
      <c r="K273" s="23">
        <f t="shared" si="6"/>
        <v>0</v>
      </c>
    </row>
    <row r="274" spans="2:11" ht="12.95" customHeight="1" x14ac:dyDescent="0.15">
      <c r="B274" s="18" t="s">
        <v>63</v>
      </c>
      <c r="C274" s="19" t="s">
        <v>64</v>
      </c>
      <c r="D274" s="20" t="s">
        <v>279</v>
      </c>
      <c r="E274" s="20" t="s">
        <v>15</v>
      </c>
      <c r="F274" s="24">
        <v>238</v>
      </c>
      <c r="G274" s="22">
        <f>単価一覧!$X$23</f>
        <v>0</v>
      </c>
      <c r="H274" s="22">
        <f>IF(F274&gt;単価一覧!$N$25,(単価一覧!$N$25-単価一覧!$N$24)*単価一覧!$X$24,IF(F274&gt;単価一覧!$N$24,(F274-単価一覧!$N$24)*単価一覧!$X$24,0))</f>
        <v>0</v>
      </c>
      <c r="I274" s="22">
        <f>IF(F274&gt;単価一覧!$N$27,(単価一覧!$N$27-単価一覧!$N$26)*単価一覧!$X$26,IF(F274&gt;単価一覧!$N$26,(F274-単価一覧!$N$26)*単価一覧!$X$26,0))</f>
        <v>0</v>
      </c>
      <c r="J274" s="22">
        <f>IF(F274&gt;=単価一覧!$N$28,(F274-単価一覧!$N$28)*単価一覧!$X$28,0)</f>
        <v>0</v>
      </c>
      <c r="K274" s="23">
        <f t="shared" si="6"/>
        <v>0</v>
      </c>
    </row>
    <row r="275" spans="2:11" ht="12.95" customHeight="1" x14ac:dyDescent="0.15">
      <c r="B275" s="18" t="s">
        <v>63</v>
      </c>
      <c r="C275" s="19" t="s">
        <v>64</v>
      </c>
      <c r="D275" s="20" t="s">
        <v>279</v>
      </c>
      <c r="E275" s="20" t="s">
        <v>16</v>
      </c>
      <c r="F275" s="24">
        <v>244</v>
      </c>
      <c r="G275" s="22">
        <f>単価一覧!$X$23</f>
        <v>0</v>
      </c>
      <c r="H275" s="22">
        <f>IF(F275&gt;単価一覧!$N$25,(単価一覧!$N$25-単価一覧!$N$24)*単価一覧!$X$24,IF(F275&gt;単価一覧!$N$24,(F275-単価一覧!$N$24)*単価一覧!$X$24,0))</f>
        <v>0</v>
      </c>
      <c r="I275" s="22">
        <f>IF(F275&gt;単価一覧!$N$27,(単価一覧!$N$27-単価一覧!$N$26)*単価一覧!$X$26,IF(F275&gt;単価一覧!$N$26,(F275-単価一覧!$N$26)*単価一覧!$X$26,0))</f>
        <v>0</v>
      </c>
      <c r="J275" s="22">
        <f>IF(F275&gt;=単価一覧!$N$28,(F275-単価一覧!$N$28)*単価一覧!$X$28,0)</f>
        <v>0</v>
      </c>
      <c r="K275" s="23">
        <f t="shared" si="6"/>
        <v>0</v>
      </c>
    </row>
    <row r="276" spans="2:11" ht="12.95" customHeight="1" x14ac:dyDescent="0.15">
      <c r="B276" s="18" t="s">
        <v>63</v>
      </c>
      <c r="C276" s="19" t="s">
        <v>64</v>
      </c>
      <c r="D276" s="20" t="s">
        <v>279</v>
      </c>
      <c r="E276" s="20" t="s">
        <v>17</v>
      </c>
      <c r="F276" s="24">
        <v>224</v>
      </c>
      <c r="G276" s="22">
        <f>単価一覧!$X$23</f>
        <v>0</v>
      </c>
      <c r="H276" s="22">
        <f>IF(F276&gt;単価一覧!$N$25,(単価一覧!$N$25-単価一覧!$N$24)*単価一覧!$X$24,IF(F276&gt;単価一覧!$N$24,(F276-単価一覧!$N$24)*単価一覧!$X$24,0))</f>
        <v>0</v>
      </c>
      <c r="I276" s="22">
        <f>IF(F276&gt;単価一覧!$N$27,(単価一覧!$N$27-単価一覧!$N$26)*単価一覧!$X$26,IF(F276&gt;単価一覧!$N$26,(F276-単価一覧!$N$26)*単価一覧!$X$26,0))</f>
        <v>0</v>
      </c>
      <c r="J276" s="22">
        <f>IF(F276&gt;=単価一覧!$N$28,(F276-単価一覧!$N$28)*単価一覧!$X$28,0)</f>
        <v>0</v>
      </c>
      <c r="K276" s="23">
        <f t="shared" si="6"/>
        <v>0</v>
      </c>
    </row>
    <row r="277" spans="2:11" ht="12.95" customHeight="1" x14ac:dyDescent="0.15">
      <c r="B277" s="18" t="s">
        <v>63</v>
      </c>
      <c r="C277" s="19" t="s">
        <v>64</v>
      </c>
      <c r="D277" s="20" t="s">
        <v>279</v>
      </c>
      <c r="E277" s="20" t="s">
        <v>18</v>
      </c>
      <c r="F277" s="21">
        <v>239</v>
      </c>
      <c r="G277" s="22">
        <f>単価一覧!$X$23</f>
        <v>0</v>
      </c>
      <c r="H277" s="22">
        <f>IF(F277&gt;単価一覧!$N$25,(単価一覧!$N$25-単価一覧!$N$24)*単価一覧!$X$24,IF(F277&gt;単価一覧!$N$24,(F277-単価一覧!$N$24)*単価一覧!$X$24,0))</f>
        <v>0</v>
      </c>
      <c r="I277" s="22">
        <f>IF(F277&gt;単価一覧!$N$27,(単価一覧!$N$27-単価一覧!$N$26)*単価一覧!$X$26,IF(F277&gt;単価一覧!$N$26,(F277-単価一覧!$N$26)*単価一覧!$X$26,0))</f>
        <v>0</v>
      </c>
      <c r="J277" s="22">
        <f>IF(F277&gt;=単価一覧!$N$28,(F277-単価一覧!$N$28)*単価一覧!$X$28,0)</f>
        <v>0</v>
      </c>
      <c r="K277" s="23">
        <f t="shared" si="6"/>
        <v>0</v>
      </c>
    </row>
    <row r="278" spans="2:11" ht="12.95" customHeight="1" x14ac:dyDescent="0.15">
      <c r="B278" s="18" t="s">
        <v>63</v>
      </c>
      <c r="C278" s="19" t="s">
        <v>64</v>
      </c>
      <c r="D278" s="20" t="s">
        <v>279</v>
      </c>
      <c r="E278" s="20" t="s">
        <v>19</v>
      </c>
      <c r="F278" s="21">
        <v>237</v>
      </c>
      <c r="G278" s="22">
        <f>単価一覧!$X$23</f>
        <v>0</v>
      </c>
      <c r="H278" s="22">
        <f>IF(F278&gt;単価一覧!$N$25,(単価一覧!$N$25-単価一覧!$N$24)*単価一覧!$X$24,IF(F278&gt;単価一覧!$N$24,(F278-単価一覧!$N$24)*単価一覧!$X$24,0))</f>
        <v>0</v>
      </c>
      <c r="I278" s="22">
        <f>IF(F278&gt;単価一覧!$N$27,(単価一覧!$N$27-単価一覧!$N$26)*単価一覧!$X$26,IF(F278&gt;単価一覧!$N$26,(F278-単価一覧!$N$26)*単価一覧!$X$26,0))</f>
        <v>0</v>
      </c>
      <c r="J278" s="22">
        <f>IF(F278&gt;=単価一覧!$N$28,(F278-単価一覧!$N$28)*単価一覧!$X$28,0)</f>
        <v>0</v>
      </c>
      <c r="K278" s="23">
        <f t="shared" si="6"/>
        <v>0</v>
      </c>
    </row>
    <row r="279" spans="2:11" ht="12.95" customHeight="1" x14ac:dyDescent="0.15">
      <c r="B279" s="18" t="s">
        <v>63</v>
      </c>
      <c r="C279" s="19" t="s">
        <v>64</v>
      </c>
      <c r="D279" s="20" t="s">
        <v>280</v>
      </c>
      <c r="E279" s="20" t="s">
        <v>20</v>
      </c>
      <c r="F279" s="21">
        <v>261</v>
      </c>
      <c r="G279" s="22">
        <f>単価一覧!$X$23</f>
        <v>0</v>
      </c>
      <c r="H279" s="22">
        <f>IF(F279&gt;単価一覧!$N$25,(単価一覧!$N$25-単価一覧!$N$24)*単価一覧!$X$24,IF(F279&gt;単価一覧!$N$24,(F279-単価一覧!$N$24)*単価一覧!$X$24,0))</f>
        <v>0</v>
      </c>
      <c r="I279" s="22">
        <f>IF(F279&gt;単価一覧!$N$27,(単価一覧!$N$27-単価一覧!$N$26)*単価一覧!$X$26,IF(F279&gt;単価一覧!$N$26,(F279-単価一覧!$N$26)*単価一覧!$X$26,0))</f>
        <v>0</v>
      </c>
      <c r="J279" s="22">
        <f>IF(F279&gt;=単価一覧!$N$28,(F279-単価一覧!$N$28)*単価一覧!$X$28,0)</f>
        <v>0</v>
      </c>
      <c r="K279" s="23">
        <f t="shared" si="6"/>
        <v>0</v>
      </c>
    </row>
    <row r="280" spans="2:11" ht="12.95" customHeight="1" x14ac:dyDescent="0.15">
      <c r="B280" s="18" t="s">
        <v>63</v>
      </c>
      <c r="C280" s="19" t="s">
        <v>64</v>
      </c>
      <c r="D280" s="20" t="s">
        <v>280</v>
      </c>
      <c r="E280" s="20" t="s">
        <v>21</v>
      </c>
      <c r="F280" s="21">
        <v>200</v>
      </c>
      <c r="G280" s="22">
        <f>単価一覧!$X$23</f>
        <v>0</v>
      </c>
      <c r="H280" s="22">
        <f>IF(F280&gt;単価一覧!$N$25,(単価一覧!$N$25-単価一覧!$N$24)*単価一覧!$X$24,IF(F280&gt;単価一覧!$N$24,(F280-単価一覧!$N$24)*単価一覧!$X$24,0))</f>
        <v>0</v>
      </c>
      <c r="I280" s="22">
        <f>IF(F280&gt;単価一覧!$N$27,(単価一覧!$N$27-単価一覧!$N$26)*単価一覧!$X$26,IF(F280&gt;単価一覧!$N$26,(F280-単価一覧!$N$26)*単価一覧!$X$26,0))</f>
        <v>0</v>
      </c>
      <c r="J280" s="22">
        <f>IF(F280&gt;=単価一覧!$N$28,(F280-単価一覧!$N$28)*単価一覧!$X$28,0)</f>
        <v>0</v>
      </c>
      <c r="K280" s="23">
        <f t="shared" si="6"/>
        <v>0</v>
      </c>
    </row>
    <row r="281" spans="2:11" ht="12.95" customHeight="1" x14ac:dyDescent="0.15">
      <c r="B281" s="18" t="s">
        <v>63</v>
      </c>
      <c r="C281" s="19" t="s">
        <v>64</v>
      </c>
      <c r="D281" s="20" t="s">
        <v>280</v>
      </c>
      <c r="E281" s="20" t="s">
        <v>22</v>
      </c>
      <c r="F281" s="21">
        <v>201</v>
      </c>
      <c r="G281" s="22">
        <f>単価一覧!$X$23</f>
        <v>0</v>
      </c>
      <c r="H281" s="22">
        <f>IF(F281&gt;単価一覧!$N$25,(単価一覧!$N$25-単価一覧!$N$24)*単価一覧!$X$24,IF(F281&gt;単価一覧!$N$24,(F281-単価一覧!$N$24)*単価一覧!$X$24,0))</f>
        <v>0</v>
      </c>
      <c r="I281" s="22">
        <f>IF(F281&gt;単価一覧!$N$27,(単価一覧!$N$27-単価一覧!$N$26)*単価一覧!$X$26,IF(F281&gt;単価一覧!$N$26,(F281-単価一覧!$N$26)*単価一覧!$X$26,0))</f>
        <v>0</v>
      </c>
      <c r="J281" s="22">
        <f>IF(F281&gt;=単価一覧!$N$28,(F281-単価一覧!$N$28)*単価一覧!$X$28,0)</f>
        <v>0</v>
      </c>
      <c r="K281" s="23">
        <f t="shared" si="6"/>
        <v>0</v>
      </c>
    </row>
    <row r="282" spans="2:11" ht="12.95" customHeight="1" x14ac:dyDescent="0.15">
      <c r="B282" s="18" t="s">
        <v>65</v>
      </c>
      <c r="C282" s="19" t="s">
        <v>66</v>
      </c>
      <c r="D282" s="20" t="s">
        <v>278</v>
      </c>
      <c r="E282" s="20" t="s">
        <v>11</v>
      </c>
      <c r="F282" s="21">
        <v>362</v>
      </c>
      <c r="G282" s="22">
        <f>単価一覧!$X$23</f>
        <v>0</v>
      </c>
      <c r="H282" s="22">
        <f>IF(F282&gt;単価一覧!$N$25,(単価一覧!$N$25-単価一覧!$N$24)*単価一覧!$X$24,IF(F282&gt;単価一覧!$N$24,(F282-単価一覧!$N$24)*単価一覧!$X$24,0))</f>
        <v>0</v>
      </c>
      <c r="I282" s="22">
        <f>IF(F282&gt;単価一覧!$N$27,(単価一覧!$N$27-単価一覧!$N$26)*単価一覧!$X$26,IF(F282&gt;単価一覧!$N$26,(F282-単価一覧!$N$26)*単価一覧!$X$26,0))</f>
        <v>0</v>
      </c>
      <c r="J282" s="22">
        <f>IF(F282&gt;=単価一覧!$N$28,(F282-単価一覧!$N$28)*単価一覧!$X$28,0)</f>
        <v>0</v>
      </c>
      <c r="K282" s="23">
        <f t="shared" si="6"/>
        <v>0</v>
      </c>
    </row>
    <row r="283" spans="2:11" ht="12.95" customHeight="1" x14ac:dyDescent="0.15">
      <c r="B283" s="18" t="s">
        <v>65</v>
      </c>
      <c r="C283" s="19" t="s">
        <v>66</v>
      </c>
      <c r="D283" s="20" t="s">
        <v>278</v>
      </c>
      <c r="E283" s="20" t="s">
        <v>12</v>
      </c>
      <c r="F283" s="21">
        <v>360</v>
      </c>
      <c r="G283" s="22">
        <f>単価一覧!$X$23</f>
        <v>0</v>
      </c>
      <c r="H283" s="22">
        <f>IF(F283&gt;単価一覧!$N$25,(単価一覧!$N$25-単価一覧!$N$24)*単価一覧!$X$24,IF(F283&gt;単価一覧!$N$24,(F283-単価一覧!$N$24)*単価一覧!$X$24,0))</f>
        <v>0</v>
      </c>
      <c r="I283" s="22">
        <f>IF(F283&gt;単価一覧!$N$27,(単価一覧!$N$27-単価一覧!$N$26)*単価一覧!$X$26,IF(F283&gt;単価一覧!$N$26,(F283-単価一覧!$N$26)*単価一覧!$X$26,0))</f>
        <v>0</v>
      </c>
      <c r="J283" s="22">
        <f>IF(F283&gt;=単価一覧!$N$28,(F283-単価一覧!$N$28)*単価一覧!$X$28,0)</f>
        <v>0</v>
      </c>
      <c r="K283" s="23">
        <f t="shared" si="6"/>
        <v>0</v>
      </c>
    </row>
    <row r="284" spans="2:11" ht="12.95" customHeight="1" x14ac:dyDescent="0.15">
      <c r="B284" s="18" t="s">
        <v>65</v>
      </c>
      <c r="C284" s="19" t="s">
        <v>66</v>
      </c>
      <c r="D284" s="20" t="s">
        <v>278</v>
      </c>
      <c r="E284" s="20" t="s">
        <v>13</v>
      </c>
      <c r="F284" s="21">
        <v>292</v>
      </c>
      <c r="G284" s="22">
        <f>単価一覧!$X$23</f>
        <v>0</v>
      </c>
      <c r="H284" s="22">
        <f>IF(F284&gt;単価一覧!$N$25,(単価一覧!$N$25-単価一覧!$N$24)*単価一覧!$X$24,IF(F284&gt;単価一覧!$N$24,(F284-単価一覧!$N$24)*単価一覧!$X$24,0))</f>
        <v>0</v>
      </c>
      <c r="I284" s="22">
        <f>IF(F284&gt;単価一覧!$N$27,(単価一覧!$N$27-単価一覧!$N$26)*単価一覧!$X$26,IF(F284&gt;単価一覧!$N$26,(F284-単価一覧!$N$26)*単価一覧!$X$26,0))</f>
        <v>0</v>
      </c>
      <c r="J284" s="22">
        <f>IF(F284&gt;=単価一覧!$N$28,(F284-単価一覧!$N$28)*単価一覧!$X$28,0)</f>
        <v>0</v>
      </c>
      <c r="K284" s="23">
        <f t="shared" si="6"/>
        <v>0</v>
      </c>
    </row>
    <row r="285" spans="2:11" ht="12.95" customHeight="1" x14ac:dyDescent="0.15">
      <c r="B285" s="18" t="s">
        <v>65</v>
      </c>
      <c r="C285" s="19" t="s">
        <v>66</v>
      </c>
      <c r="D285" s="20" t="s">
        <v>278</v>
      </c>
      <c r="E285" s="20" t="s">
        <v>14</v>
      </c>
      <c r="F285" s="24">
        <v>301</v>
      </c>
      <c r="G285" s="22">
        <f>単価一覧!$X$23</f>
        <v>0</v>
      </c>
      <c r="H285" s="22">
        <f>IF(F285&gt;単価一覧!$N$25,(単価一覧!$N$25-単価一覧!$N$24)*単価一覧!$X$24,IF(F285&gt;単価一覧!$N$24,(F285-単価一覧!$N$24)*単価一覧!$X$24,0))</f>
        <v>0</v>
      </c>
      <c r="I285" s="22">
        <f>IF(F285&gt;単価一覧!$N$27,(単価一覧!$N$27-単価一覧!$N$26)*単価一覧!$X$26,IF(F285&gt;単価一覧!$N$26,(F285-単価一覧!$N$26)*単価一覧!$X$26,0))</f>
        <v>0</v>
      </c>
      <c r="J285" s="22">
        <f>IF(F285&gt;=単価一覧!$N$28,(F285-単価一覧!$N$28)*単価一覧!$X$28,0)</f>
        <v>0</v>
      </c>
      <c r="K285" s="23">
        <f t="shared" si="6"/>
        <v>0</v>
      </c>
    </row>
    <row r="286" spans="2:11" ht="12.95" customHeight="1" x14ac:dyDescent="0.15">
      <c r="B286" s="18" t="s">
        <v>65</v>
      </c>
      <c r="C286" s="19" t="s">
        <v>66</v>
      </c>
      <c r="D286" s="20" t="s">
        <v>278</v>
      </c>
      <c r="E286" s="20" t="s">
        <v>15</v>
      </c>
      <c r="F286" s="24">
        <v>334</v>
      </c>
      <c r="G286" s="22">
        <f>単価一覧!$X$23</f>
        <v>0</v>
      </c>
      <c r="H286" s="22">
        <f>IF(F286&gt;単価一覧!$N$25,(単価一覧!$N$25-単価一覧!$N$24)*単価一覧!$X$24,IF(F286&gt;単価一覧!$N$24,(F286-単価一覧!$N$24)*単価一覧!$X$24,0))</f>
        <v>0</v>
      </c>
      <c r="I286" s="22">
        <f>IF(F286&gt;単価一覧!$N$27,(単価一覧!$N$27-単価一覧!$N$26)*単価一覧!$X$26,IF(F286&gt;単価一覧!$N$26,(F286-単価一覧!$N$26)*単価一覧!$X$26,0))</f>
        <v>0</v>
      </c>
      <c r="J286" s="22">
        <f>IF(F286&gt;=単価一覧!$N$28,(F286-単価一覧!$N$28)*単価一覧!$X$28,0)</f>
        <v>0</v>
      </c>
      <c r="K286" s="23">
        <f t="shared" si="6"/>
        <v>0</v>
      </c>
    </row>
    <row r="287" spans="2:11" ht="12.95" customHeight="1" x14ac:dyDescent="0.15">
      <c r="B287" s="18" t="s">
        <v>65</v>
      </c>
      <c r="C287" s="19" t="s">
        <v>66</v>
      </c>
      <c r="D287" s="20" t="s">
        <v>278</v>
      </c>
      <c r="E287" s="20" t="s">
        <v>16</v>
      </c>
      <c r="F287" s="24">
        <v>321</v>
      </c>
      <c r="G287" s="22">
        <f>単価一覧!$X$23</f>
        <v>0</v>
      </c>
      <c r="H287" s="22">
        <f>IF(F287&gt;単価一覧!$N$25,(単価一覧!$N$25-単価一覧!$N$24)*単価一覧!$X$24,IF(F287&gt;単価一覧!$N$24,(F287-単価一覧!$N$24)*単価一覧!$X$24,0))</f>
        <v>0</v>
      </c>
      <c r="I287" s="22">
        <f>IF(F287&gt;単価一覧!$N$27,(単価一覧!$N$27-単価一覧!$N$26)*単価一覧!$X$26,IF(F287&gt;単価一覧!$N$26,(F287-単価一覧!$N$26)*単価一覧!$X$26,0))</f>
        <v>0</v>
      </c>
      <c r="J287" s="22">
        <f>IF(F287&gt;=単価一覧!$N$28,(F287-単価一覧!$N$28)*単価一覧!$X$28,0)</f>
        <v>0</v>
      </c>
      <c r="K287" s="23">
        <f t="shared" si="6"/>
        <v>0</v>
      </c>
    </row>
    <row r="288" spans="2:11" ht="12.95" customHeight="1" x14ac:dyDescent="0.15">
      <c r="B288" s="18" t="s">
        <v>65</v>
      </c>
      <c r="C288" s="19" t="s">
        <v>66</v>
      </c>
      <c r="D288" s="20" t="s">
        <v>278</v>
      </c>
      <c r="E288" s="20" t="s">
        <v>17</v>
      </c>
      <c r="F288" s="24">
        <v>360</v>
      </c>
      <c r="G288" s="22">
        <f>単価一覧!$X$23</f>
        <v>0</v>
      </c>
      <c r="H288" s="22">
        <f>IF(F288&gt;単価一覧!$N$25,(単価一覧!$N$25-単価一覧!$N$24)*単価一覧!$X$24,IF(F288&gt;単価一覧!$N$24,(F288-単価一覧!$N$24)*単価一覧!$X$24,0))</f>
        <v>0</v>
      </c>
      <c r="I288" s="22">
        <f>IF(F288&gt;単価一覧!$N$27,(単価一覧!$N$27-単価一覧!$N$26)*単価一覧!$X$26,IF(F288&gt;単価一覧!$N$26,(F288-単価一覧!$N$26)*単価一覧!$X$26,0))</f>
        <v>0</v>
      </c>
      <c r="J288" s="22">
        <f>IF(F288&gt;=単価一覧!$N$28,(F288-単価一覧!$N$28)*単価一覧!$X$28,0)</f>
        <v>0</v>
      </c>
      <c r="K288" s="23">
        <f t="shared" si="6"/>
        <v>0</v>
      </c>
    </row>
    <row r="289" spans="2:11" ht="12.95" customHeight="1" x14ac:dyDescent="0.15">
      <c r="B289" s="18" t="s">
        <v>65</v>
      </c>
      <c r="C289" s="19" t="s">
        <v>66</v>
      </c>
      <c r="D289" s="20" t="s">
        <v>278</v>
      </c>
      <c r="E289" s="20" t="s">
        <v>18</v>
      </c>
      <c r="F289" s="24">
        <v>418</v>
      </c>
      <c r="G289" s="22">
        <f>単価一覧!$X$23</f>
        <v>0</v>
      </c>
      <c r="H289" s="22">
        <f>IF(F289&gt;単価一覧!$N$25,(単価一覧!$N$25-単価一覧!$N$24)*単価一覧!$X$24,IF(F289&gt;単価一覧!$N$24,(F289-単価一覧!$N$24)*単価一覧!$X$24,0))</f>
        <v>0</v>
      </c>
      <c r="I289" s="22">
        <f>IF(F289&gt;単価一覧!$N$27,(単価一覧!$N$27-単価一覧!$N$26)*単価一覧!$X$26,IF(F289&gt;単価一覧!$N$26,(F289-単価一覧!$N$26)*単価一覧!$X$26,0))</f>
        <v>0</v>
      </c>
      <c r="J289" s="22">
        <f>IF(F289&gt;=単価一覧!$N$28,(F289-単価一覧!$N$28)*単価一覧!$X$28,0)</f>
        <v>0</v>
      </c>
      <c r="K289" s="23">
        <f t="shared" si="6"/>
        <v>0</v>
      </c>
    </row>
    <row r="290" spans="2:11" ht="12.95" customHeight="1" x14ac:dyDescent="0.15">
      <c r="B290" s="18" t="s">
        <v>65</v>
      </c>
      <c r="C290" s="19" t="s">
        <v>66</v>
      </c>
      <c r="D290" s="20" t="s">
        <v>278</v>
      </c>
      <c r="E290" s="20" t="s">
        <v>19</v>
      </c>
      <c r="F290" s="24">
        <v>401</v>
      </c>
      <c r="G290" s="22">
        <f>単価一覧!$X$23</f>
        <v>0</v>
      </c>
      <c r="H290" s="22">
        <f>IF(F290&gt;単価一覧!$N$25,(単価一覧!$N$25-単価一覧!$N$24)*単価一覧!$X$24,IF(F290&gt;単価一覧!$N$24,(F290-単価一覧!$N$24)*単価一覧!$X$24,0))</f>
        <v>0</v>
      </c>
      <c r="I290" s="22">
        <f>IF(F290&gt;単価一覧!$N$27,(単価一覧!$N$27-単価一覧!$N$26)*単価一覧!$X$26,IF(F290&gt;単価一覧!$N$26,(F290-単価一覧!$N$26)*単価一覧!$X$26,0))</f>
        <v>0</v>
      </c>
      <c r="J290" s="22">
        <f>IF(F290&gt;=単価一覧!$N$28,(F290-単価一覧!$N$28)*単価一覧!$X$28,0)</f>
        <v>0</v>
      </c>
      <c r="K290" s="23">
        <f t="shared" si="6"/>
        <v>0</v>
      </c>
    </row>
    <row r="291" spans="2:11" ht="12.95" customHeight="1" x14ac:dyDescent="0.15">
      <c r="B291" s="18" t="s">
        <v>65</v>
      </c>
      <c r="C291" s="19" t="s">
        <v>66</v>
      </c>
      <c r="D291" s="20" t="s">
        <v>279</v>
      </c>
      <c r="E291" s="20" t="s">
        <v>20</v>
      </c>
      <c r="F291" s="24">
        <v>467</v>
      </c>
      <c r="G291" s="22">
        <f>単価一覧!$X$23</f>
        <v>0</v>
      </c>
      <c r="H291" s="22">
        <f>IF(F291&gt;単価一覧!$N$25,(単価一覧!$N$25-単価一覧!$N$24)*単価一覧!$X$24,IF(F291&gt;単価一覧!$N$24,(F291-単価一覧!$N$24)*単価一覧!$X$24,0))</f>
        <v>0</v>
      </c>
      <c r="I291" s="22">
        <f>IF(F291&gt;単価一覧!$N$27,(単価一覧!$N$27-単価一覧!$N$26)*単価一覧!$X$26,IF(F291&gt;単価一覧!$N$26,(F291-単価一覧!$N$26)*単価一覧!$X$26,0))</f>
        <v>0</v>
      </c>
      <c r="J291" s="22">
        <f>IF(F291&gt;=単価一覧!$N$28,(F291-単価一覧!$N$28)*単価一覧!$X$28,0)</f>
        <v>0</v>
      </c>
      <c r="K291" s="23">
        <f t="shared" si="6"/>
        <v>0</v>
      </c>
    </row>
    <row r="292" spans="2:11" ht="12.95" customHeight="1" x14ac:dyDescent="0.15">
      <c r="B292" s="18" t="s">
        <v>65</v>
      </c>
      <c r="C292" s="19" t="s">
        <v>66</v>
      </c>
      <c r="D292" s="20" t="s">
        <v>279</v>
      </c>
      <c r="E292" s="20" t="s">
        <v>21</v>
      </c>
      <c r="F292" s="24">
        <v>382</v>
      </c>
      <c r="G292" s="22">
        <f>単価一覧!$X$23</f>
        <v>0</v>
      </c>
      <c r="H292" s="22">
        <f>IF(F292&gt;単価一覧!$N$25,(単価一覧!$N$25-単価一覧!$N$24)*単価一覧!$X$24,IF(F292&gt;単価一覧!$N$24,(F292-単価一覧!$N$24)*単価一覧!$X$24,0))</f>
        <v>0</v>
      </c>
      <c r="I292" s="22">
        <f>IF(F292&gt;単価一覧!$N$27,(単価一覧!$N$27-単価一覧!$N$26)*単価一覧!$X$26,IF(F292&gt;単価一覧!$N$26,(F292-単価一覧!$N$26)*単価一覧!$X$26,0))</f>
        <v>0</v>
      </c>
      <c r="J292" s="22">
        <f>IF(F292&gt;=単価一覧!$N$28,(F292-単価一覧!$N$28)*単価一覧!$X$28,0)</f>
        <v>0</v>
      </c>
      <c r="K292" s="23">
        <f t="shared" si="6"/>
        <v>0</v>
      </c>
    </row>
    <row r="293" spans="2:11" ht="12.95" customHeight="1" x14ac:dyDescent="0.15">
      <c r="B293" s="18" t="s">
        <v>65</v>
      </c>
      <c r="C293" s="19" t="s">
        <v>66</v>
      </c>
      <c r="D293" s="20" t="s">
        <v>279</v>
      </c>
      <c r="E293" s="20" t="s">
        <v>22</v>
      </c>
      <c r="F293" s="24">
        <v>354</v>
      </c>
      <c r="G293" s="22">
        <f>単価一覧!$X$23</f>
        <v>0</v>
      </c>
      <c r="H293" s="22">
        <f>IF(F293&gt;単価一覧!$N$25,(単価一覧!$N$25-単価一覧!$N$24)*単価一覧!$X$24,IF(F293&gt;単価一覧!$N$24,(F293-単価一覧!$N$24)*単価一覧!$X$24,0))</f>
        <v>0</v>
      </c>
      <c r="I293" s="22">
        <f>IF(F293&gt;単価一覧!$N$27,(単価一覧!$N$27-単価一覧!$N$26)*単価一覧!$X$26,IF(F293&gt;単価一覧!$N$26,(F293-単価一覧!$N$26)*単価一覧!$X$26,0))</f>
        <v>0</v>
      </c>
      <c r="J293" s="22">
        <f>IF(F293&gt;=単価一覧!$N$28,(F293-単価一覧!$N$28)*単価一覧!$X$28,0)</f>
        <v>0</v>
      </c>
      <c r="K293" s="23">
        <f t="shared" si="6"/>
        <v>0</v>
      </c>
    </row>
    <row r="294" spans="2:11" ht="12.95" customHeight="1" x14ac:dyDescent="0.15">
      <c r="B294" s="18" t="s">
        <v>65</v>
      </c>
      <c r="C294" s="19" t="s">
        <v>66</v>
      </c>
      <c r="D294" s="20" t="s">
        <v>279</v>
      </c>
      <c r="E294" s="20" t="s">
        <v>11</v>
      </c>
      <c r="F294" s="24">
        <v>345</v>
      </c>
      <c r="G294" s="22">
        <f>単価一覧!$X$23</f>
        <v>0</v>
      </c>
      <c r="H294" s="22">
        <f>IF(F294&gt;単価一覧!$N$25,(単価一覧!$N$25-単価一覧!$N$24)*単価一覧!$X$24,IF(F294&gt;単価一覧!$N$24,(F294-単価一覧!$N$24)*単価一覧!$X$24,0))</f>
        <v>0</v>
      </c>
      <c r="I294" s="22">
        <f>IF(F294&gt;単価一覧!$N$27,(単価一覧!$N$27-単価一覧!$N$26)*単価一覧!$X$26,IF(F294&gt;単価一覧!$N$26,(F294-単価一覧!$N$26)*単価一覧!$X$26,0))</f>
        <v>0</v>
      </c>
      <c r="J294" s="22">
        <f>IF(F294&gt;=単価一覧!$N$28,(F294-単価一覧!$N$28)*単価一覧!$X$28,0)</f>
        <v>0</v>
      </c>
      <c r="K294" s="23">
        <f t="shared" si="6"/>
        <v>0</v>
      </c>
    </row>
    <row r="295" spans="2:11" ht="12.95" customHeight="1" x14ac:dyDescent="0.15">
      <c r="B295" s="18" t="s">
        <v>65</v>
      </c>
      <c r="C295" s="19" t="s">
        <v>66</v>
      </c>
      <c r="D295" s="20" t="s">
        <v>279</v>
      </c>
      <c r="E295" s="20" t="s">
        <v>12</v>
      </c>
      <c r="F295" s="24">
        <v>378</v>
      </c>
      <c r="G295" s="22">
        <f>単価一覧!$X$23</f>
        <v>0</v>
      </c>
      <c r="H295" s="22">
        <f>IF(F295&gt;単価一覧!$N$25,(単価一覧!$N$25-単価一覧!$N$24)*単価一覧!$X$24,IF(F295&gt;単価一覧!$N$24,(F295-単価一覧!$N$24)*単価一覧!$X$24,0))</f>
        <v>0</v>
      </c>
      <c r="I295" s="22">
        <f>IF(F295&gt;単価一覧!$N$27,(単価一覧!$N$27-単価一覧!$N$26)*単価一覧!$X$26,IF(F295&gt;単価一覧!$N$26,(F295-単価一覧!$N$26)*単価一覧!$X$26,0))</f>
        <v>0</v>
      </c>
      <c r="J295" s="22">
        <f>IF(F295&gt;=単価一覧!$N$28,(F295-単価一覧!$N$28)*単価一覧!$X$28,0)</f>
        <v>0</v>
      </c>
      <c r="K295" s="23">
        <f t="shared" si="6"/>
        <v>0</v>
      </c>
    </row>
    <row r="296" spans="2:11" ht="12.95" customHeight="1" x14ac:dyDescent="0.15">
      <c r="B296" s="18" t="s">
        <v>65</v>
      </c>
      <c r="C296" s="19" t="s">
        <v>66</v>
      </c>
      <c r="D296" s="20" t="s">
        <v>279</v>
      </c>
      <c r="E296" s="20" t="s">
        <v>13</v>
      </c>
      <c r="F296" s="24">
        <v>305</v>
      </c>
      <c r="G296" s="22">
        <f>単価一覧!$X$23</f>
        <v>0</v>
      </c>
      <c r="H296" s="22">
        <f>IF(F296&gt;単価一覧!$N$25,(単価一覧!$N$25-単価一覧!$N$24)*単価一覧!$X$24,IF(F296&gt;単価一覧!$N$24,(F296-単価一覧!$N$24)*単価一覧!$X$24,0))</f>
        <v>0</v>
      </c>
      <c r="I296" s="22">
        <f>IF(F296&gt;単価一覧!$N$27,(単価一覧!$N$27-単価一覧!$N$26)*単価一覧!$X$26,IF(F296&gt;単価一覧!$N$26,(F296-単価一覧!$N$26)*単価一覧!$X$26,0))</f>
        <v>0</v>
      </c>
      <c r="J296" s="22">
        <f>IF(F296&gt;=単価一覧!$N$28,(F296-単価一覧!$N$28)*単価一覧!$X$28,0)</f>
        <v>0</v>
      </c>
      <c r="K296" s="23">
        <f t="shared" si="6"/>
        <v>0</v>
      </c>
    </row>
    <row r="297" spans="2:11" ht="12.95" customHeight="1" x14ac:dyDescent="0.15">
      <c r="B297" s="18" t="s">
        <v>65</v>
      </c>
      <c r="C297" s="19" t="s">
        <v>66</v>
      </c>
      <c r="D297" s="20" t="s">
        <v>279</v>
      </c>
      <c r="E297" s="20" t="s">
        <v>14</v>
      </c>
      <c r="F297" s="24">
        <v>292</v>
      </c>
      <c r="G297" s="22">
        <f>単価一覧!$X$23</f>
        <v>0</v>
      </c>
      <c r="H297" s="22">
        <f>IF(F297&gt;単価一覧!$N$25,(単価一覧!$N$25-単価一覧!$N$24)*単価一覧!$X$24,IF(F297&gt;単価一覧!$N$24,(F297-単価一覧!$N$24)*単価一覧!$X$24,0))</f>
        <v>0</v>
      </c>
      <c r="I297" s="22">
        <f>IF(F297&gt;単価一覧!$N$27,(単価一覧!$N$27-単価一覧!$N$26)*単価一覧!$X$26,IF(F297&gt;単価一覧!$N$26,(F297-単価一覧!$N$26)*単価一覧!$X$26,0))</f>
        <v>0</v>
      </c>
      <c r="J297" s="22">
        <f>IF(F297&gt;=単価一覧!$N$28,(F297-単価一覧!$N$28)*単価一覧!$X$28,0)</f>
        <v>0</v>
      </c>
      <c r="K297" s="23">
        <f t="shared" ref="K297:K439" si="10">ROUNDDOWN(G297+H297+I297+J297,0)</f>
        <v>0</v>
      </c>
    </row>
    <row r="298" spans="2:11" ht="12.95" customHeight="1" x14ac:dyDescent="0.15">
      <c r="B298" s="18" t="s">
        <v>65</v>
      </c>
      <c r="C298" s="19" t="s">
        <v>66</v>
      </c>
      <c r="D298" s="20" t="s">
        <v>279</v>
      </c>
      <c r="E298" s="20" t="s">
        <v>15</v>
      </c>
      <c r="F298" s="24">
        <v>352</v>
      </c>
      <c r="G298" s="22">
        <f>単価一覧!$X$23</f>
        <v>0</v>
      </c>
      <c r="H298" s="22">
        <f>IF(F298&gt;単価一覧!$N$25,(単価一覧!$N$25-単価一覧!$N$24)*単価一覧!$X$24,IF(F298&gt;単価一覧!$N$24,(F298-単価一覧!$N$24)*単価一覧!$X$24,0))</f>
        <v>0</v>
      </c>
      <c r="I298" s="22">
        <f>IF(F298&gt;単価一覧!$N$27,(単価一覧!$N$27-単価一覧!$N$26)*単価一覧!$X$26,IF(F298&gt;単価一覧!$N$26,(F298-単価一覧!$N$26)*単価一覧!$X$26,0))</f>
        <v>0</v>
      </c>
      <c r="J298" s="22">
        <f>IF(F298&gt;=単価一覧!$N$28,(F298-単価一覧!$N$28)*単価一覧!$X$28,0)</f>
        <v>0</v>
      </c>
      <c r="K298" s="23">
        <f t="shared" si="10"/>
        <v>0</v>
      </c>
    </row>
    <row r="299" spans="2:11" ht="12.95" customHeight="1" x14ac:dyDescent="0.15">
      <c r="B299" s="18" t="s">
        <v>65</v>
      </c>
      <c r="C299" s="19" t="s">
        <v>66</v>
      </c>
      <c r="D299" s="20" t="s">
        <v>279</v>
      </c>
      <c r="E299" s="20" t="s">
        <v>16</v>
      </c>
      <c r="F299" s="24">
        <v>318</v>
      </c>
      <c r="G299" s="22">
        <f>単価一覧!$X$23</f>
        <v>0</v>
      </c>
      <c r="H299" s="22">
        <f>IF(F299&gt;単価一覧!$N$25,(単価一覧!$N$25-単価一覧!$N$24)*単価一覧!$X$24,IF(F299&gt;単価一覧!$N$24,(F299-単価一覧!$N$24)*単価一覧!$X$24,0))</f>
        <v>0</v>
      </c>
      <c r="I299" s="22">
        <f>IF(F299&gt;単価一覧!$N$27,(単価一覧!$N$27-単価一覧!$N$26)*単価一覧!$X$26,IF(F299&gt;単価一覧!$N$26,(F299-単価一覧!$N$26)*単価一覧!$X$26,0))</f>
        <v>0</v>
      </c>
      <c r="J299" s="22">
        <f>IF(F299&gt;=単価一覧!$N$28,(F299-単価一覧!$N$28)*単価一覧!$X$28,0)</f>
        <v>0</v>
      </c>
      <c r="K299" s="23">
        <f t="shared" si="10"/>
        <v>0</v>
      </c>
    </row>
    <row r="300" spans="2:11" ht="12.95" customHeight="1" x14ac:dyDescent="0.15">
      <c r="B300" s="18" t="s">
        <v>65</v>
      </c>
      <c r="C300" s="19" t="s">
        <v>66</v>
      </c>
      <c r="D300" s="20" t="s">
        <v>279</v>
      </c>
      <c r="E300" s="20" t="s">
        <v>17</v>
      </c>
      <c r="F300" s="24">
        <v>349</v>
      </c>
      <c r="G300" s="22">
        <f>単価一覧!$X$23</f>
        <v>0</v>
      </c>
      <c r="H300" s="22">
        <f>IF(F300&gt;単価一覧!$N$25,(単価一覧!$N$25-単価一覧!$N$24)*単価一覧!$X$24,IF(F300&gt;単価一覧!$N$24,(F300-単価一覧!$N$24)*単価一覧!$X$24,0))</f>
        <v>0</v>
      </c>
      <c r="I300" s="22">
        <f>IF(F300&gt;単価一覧!$N$27,(単価一覧!$N$27-単価一覧!$N$26)*単価一覧!$X$26,IF(F300&gt;単価一覧!$N$26,(F300-単価一覧!$N$26)*単価一覧!$X$26,0))</f>
        <v>0</v>
      </c>
      <c r="J300" s="22">
        <f>IF(F300&gt;=単価一覧!$N$28,(F300-単価一覧!$N$28)*単価一覧!$X$28,0)</f>
        <v>0</v>
      </c>
      <c r="K300" s="23">
        <f t="shared" si="10"/>
        <v>0</v>
      </c>
    </row>
    <row r="301" spans="2:11" ht="12.95" customHeight="1" x14ac:dyDescent="0.15">
      <c r="B301" s="18" t="s">
        <v>65</v>
      </c>
      <c r="C301" s="19" t="s">
        <v>66</v>
      </c>
      <c r="D301" s="20" t="s">
        <v>279</v>
      </c>
      <c r="E301" s="20" t="s">
        <v>18</v>
      </c>
      <c r="F301" s="21">
        <v>441</v>
      </c>
      <c r="G301" s="22">
        <f>単価一覧!$X$23</f>
        <v>0</v>
      </c>
      <c r="H301" s="22">
        <f>IF(F301&gt;単価一覧!$N$25,(単価一覧!$N$25-単価一覧!$N$24)*単価一覧!$X$24,IF(F301&gt;単価一覧!$N$24,(F301-単価一覧!$N$24)*単価一覧!$X$24,0))</f>
        <v>0</v>
      </c>
      <c r="I301" s="22">
        <f>IF(F301&gt;単価一覧!$N$27,(単価一覧!$N$27-単価一覧!$N$26)*単価一覧!$X$26,IF(F301&gt;単価一覧!$N$26,(F301-単価一覧!$N$26)*単価一覧!$X$26,0))</f>
        <v>0</v>
      </c>
      <c r="J301" s="22">
        <f>IF(F301&gt;=単価一覧!$N$28,(F301-単価一覧!$N$28)*単価一覧!$X$28,0)</f>
        <v>0</v>
      </c>
      <c r="K301" s="23">
        <f t="shared" si="10"/>
        <v>0</v>
      </c>
    </row>
    <row r="302" spans="2:11" ht="12.95" customHeight="1" x14ac:dyDescent="0.15">
      <c r="B302" s="18" t="s">
        <v>65</v>
      </c>
      <c r="C302" s="19" t="s">
        <v>66</v>
      </c>
      <c r="D302" s="20" t="s">
        <v>279</v>
      </c>
      <c r="E302" s="20" t="s">
        <v>19</v>
      </c>
      <c r="F302" s="21">
        <v>381</v>
      </c>
      <c r="G302" s="22">
        <f>単価一覧!$X$23</f>
        <v>0</v>
      </c>
      <c r="H302" s="22">
        <f>IF(F302&gt;単価一覧!$N$25,(単価一覧!$N$25-単価一覧!$N$24)*単価一覧!$X$24,IF(F302&gt;単価一覧!$N$24,(F302-単価一覧!$N$24)*単価一覧!$X$24,0))</f>
        <v>0</v>
      </c>
      <c r="I302" s="22">
        <f>IF(F302&gt;単価一覧!$N$27,(単価一覧!$N$27-単価一覧!$N$26)*単価一覧!$X$26,IF(F302&gt;単価一覧!$N$26,(F302-単価一覧!$N$26)*単価一覧!$X$26,0))</f>
        <v>0</v>
      </c>
      <c r="J302" s="22">
        <f>IF(F302&gt;=単価一覧!$N$28,(F302-単価一覧!$N$28)*単価一覧!$X$28,0)</f>
        <v>0</v>
      </c>
      <c r="K302" s="23">
        <f t="shared" si="10"/>
        <v>0</v>
      </c>
    </row>
    <row r="303" spans="2:11" ht="12.95" customHeight="1" x14ac:dyDescent="0.15">
      <c r="B303" s="18" t="s">
        <v>65</v>
      </c>
      <c r="C303" s="19" t="s">
        <v>66</v>
      </c>
      <c r="D303" s="20" t="s">
        <v>280</v>
      </c>
      <c r="E303" s="20" t="s">
        <v>20</v>
      </c>
      <c r="F303" s="21">
        <v>486</v>
      </c>
      <c r="G303" s="22">
        <f>単価一覧!$X$23</f>
        <v>0</v>
      </c>
      <c r="H303" s="22">
        <f>IF(F303&gt;単価一覧!$N$25,(単価一覧!$N$25-単価一覧!$N$24)*単価一覧!$X$24,IF(F303&gt;単価一覧!$N$24,(F303-単価一覧!$N$24)*単価一覧!$X$24,0))</f>
        <v>0</v>
      </c>
      <c r="I303" s="22">
        <f>IF(F303&gt;単価一覧!$N$27,(単価一覧!$N$27-単価一覧!$N$26)*単価一覧!$X$26,IF(F303&gt;単価一覧!$N$26,(F303-単価一覧!$N$26)*単価一覧!$X$26,0))</f>
        <v>0</v>
      </c>
      <c r="J303" s="22">
        <f>IF(F303&gt;=単価一覧!$N$28,(F303-単価一覧!$N$28)*単価一覧!$X$28,0)</f>
        <v>0</v>
      </c>
      <c r="K303" s="23">
        <f t="shared" si="10"/>
        <v>0</v>
      </c>
    </row>
    <row r="304" spans="2:11" ht="12.95" customHeight="1" x14ac:dyDescent="0.15">
      <c r="B304" s="18" t="s">
        <v>65</v>
      </c>
      <c r="C304" s="19" t="s">
        <v>66</v>
      </c>
      <c r="D304" s="20" t="s">
        <v>280</v>
      </c>
      <c r="E304" s="20" t="s">
        <v>21</v>
      </c>
      <c r="F304" s="21">
        <v>384</v>
      </c>
      <c r="G304" s="22">
        <f>単価一覧!$X$23</f>
        <v>0</v>
      </c>
      <c r="H304" s="22">
        <f>IF(F304&gt;単価一覧!$N$25,(単価一覧!$N$25-単価一覧!$N$24)*単価一覧!$X$24,IF(F304&gt;単価一覧!$N$24,(F304-単価一覧!$N$24)*単価一覧!$X$24,0))</f>
        <v>0</v>
      </c>
      <c r="I304" s="22">
        <f>IF(F304&gt;単価一覧!$N$27,(単価一覧!$N$27-単価一覧!$N$26)*単価一覧!$X$26,IF(F304&gt;単価一覧!$N$26,(F304-単価一覧!$N$26)*単価一覧!$X$26,0))</f>
        <v>0</v>
      </c>
      <c r="J304" s="22">
        <f>IF(F304&gt;=単価一覧!$N$28,(F304-単価一覧!$N$28)*単価一覧!$X$28,0)</f>
        <v>0</v>
      </c>
      <c r="K304" s="23">
        <f t="shared" si="10"/>
        <v>0</v>
      </c>
    </row>
    <row r="305" spans="2:11" ht="12.95" customHeight="1" x14ac:dyDescent="0.15">
      <c r="B305" s="18" t="s">
        <v>65</v>
      </c>
      <c r="C305" s="19" t="s">
        <v>66</v>
      </c>
      <c r="D305" s="20" t="s">
        <v>280</v>
      </c>
      <c r="E305" s="20" t="s">
        <v>22</v>
      </c>
      <c r="F305" s="21">
        <v>357</v>
      </c>
      <c r="G305" s="22">
        <f>単価一覧!$X$23</f>
        <v>0</v>
      </c>
      <c r="H305" s="22">
        <f>IF(F305&gt;単価一覧!$N$25,(単価一覧!$N$25-単価一覧!$N$24)*単価一覧!$X$24,IF(F305&gt;単価一覧!$N$24,(F305-単価一覧!$N$24)*単価一覧!$X$24,0))</f>
        <v>0</v>
      </c>
      <c r="I305" s="22">
        <f>IF(F305&gt;単価一覧!$N$27,(単価一覧!$N$27-単価一覧!$N$26)*単価一覧!$X$26,IF(F305&gt;単価一覧!$N$26,(F305-単価一覧!$N$26)*単価一覧!$X$26,0))</f>
        <v>0</v>
      </c>
      <c r="J305" s="22">
        <f>IF(F305&gt;=単価一覧!$N$28,(F305-単価一覧!$N$28)*単価一覧!$X$28,0)</f>
        <v>0</v>
      </c>
      <c r="K305" s="23">
        <f t="shared" si="10"/>
        <v>0</v>
      </c>
    </row>
    <row r="306" spans="2:11" ht="12.95" customHeight="1" x14ac:dyDescent="0.15">
      <c r="B306" s="18" t="s">
        <v>67</v>
      </c>
      <c r="C306" s="19" t="s">
        <v>68</v>
      </c>
      <c r="D306" s="20" t="s">
        <v>278</v>
      </c>
      <c r="E306" s="20" t="s">
        <v>11</v>
      </c>
      <c r="F306" s="21">
        <v>217</v>
      </c>
      <c r="G306" s="22">
        <f>単価一覧!$X$23</f>
        <v>0</v>
      </c>
      <c r="H306" s="22">
        <f>IF(F306&gt;単価一覧!$N$25,(単価一覧!$N$25-単価一覧!$N$24)*単価一覧!$X$24,IF(F306&gt;単価一覧!$N$24,(F306-単価一覧!$N$24)*単価一覧!$X$24,0))</f>
        <v>0</v>
      </c>
      <c r="I306" s="22">
        <f>IF(F306&gt;単価一覧!$N$27,(単価一覧!$N$27-単価一覧!$N$26)*単価一覧!$X$26,IF(F306&gt;単価一覧!$N$26,(F306-単価一覧!$N$26)*単価一覧!$X$26,0))</f>
        <v>0</v>
      </c>
      <c r="J306" s="22">
        <f>IF(F306&gt;=単価一覧!$N$28,(F306-単価一覧!$N$28)*単価一覧!$X$28,0)</f>
        <v>0</v>
      </c>
      <c r="K306" s="23">
        <f t="shared" ref="K306:K417" si="11">ROUNDDOWN(G306+H306+I306+J306,0)</f>
        <v>0</v>
      </c>
    </row>
    <row r="307" spans="2:11" ht="12.95" customHeight="1" x14ac:dyDescent="0.15">
      <c r="B307" s="18" t="s">
        <v>67</v>
      </c>
      <c r="C307" s="19" t="s">
        <v>68</v>
      </c>
      <c r="D307" s="20" t="s">
        <v>278</v>
      </c>
      <c r="E307" s="20" t="s">
        <v>12</v>
      </c>
      <c r="F307" s="21">
        <v>207</v>
      </c>
      <c r="G307" s="22">
        <f>単価一覧!$X$23</f>
        <v>0</v>
      </c>
      <c r="H307" s="22">
        <f>IF(F307&gt;単価一覧!$N$25,(単価一覧!$N$25-単価一覧!$N$24)*単価一覧!$X$24,IF(F307&gt;単価一覧!$N$24,(F307-単価一覧!$N$24)*単価一覧!$X$24,0))</f>
        <v>0</v>
      </c>
      <c r="I307" s="22">
        <f>IF(F307&gt;単価一覧!$N$27,(単価一覧!$N$27-単価一覧!$N$26)*単価一覧!$X$26,IF(F307&gt;単価一覧!$N$26,(F307-単価一覧!$N$26)*単価一覧!$X$26,0))</f>
        <v>0</v>
      </c>
      <c r="J307" s="22">
        <f>IF(F307&gt;=単価一覧!$N$28,(F307-単価一覧!$N$28)*単価一覧!$X$28,0)</f>
        <v>0</v>
      </c>
      <c r="K307" s="23">
        <f t="shared" si="11"/>
        <v>0</v>
      </c>
    </row>
    <row r="308" spans="2:11" ht="12.95" customHeight="1" x14ac:dyDescent="0.15">
      <c r="B308" s="18" t="s">
        <v>67</v>
      </c>
      <c r="C308" s="19" t="s">
        <v>68</v>
      </c>
      <c r="D308" s="20" t="s">
        <v>278</v>
      </c>
      <c r="E308" s="20" t="s">
        <v>13</v>
      </c>
      <c r="F308" s="21">
        <v>409</v>
      </c>
      <c r="G308" s="22">
        <f>単価一覧!$X$23</f>
        <v>0</v>
      </c>
      <c r="H308" s="22">
        <f>IF(F308&gt;単価一覧!$N$25,(単価一覧!$N$25-単価一覧!$N$24)*単価一覧!$X$24,IF(F308&gt;単価一覧!$N$24,(F308-単価一覧!$N$24)*単価一覧!$X$24,0))</f>
        <v>0</v>
      </c>
      <c r="I308" s="22">
        <f>IF(F308&gt;単価一覧!$N$27,(単価一覧!$N$27-単価一覧!$N$26)*単価一覧!$X$26,IF(F308&gt;単価一覧!$N$26,(F308-単価一覧!$N$26)*単価一覧!$X$26,0))</f>
        <v>0</v>
      </c>
      <c r="J308" s="22">
        <f>IF(F308&gt;=単価一覧!$N$28,(F308-単価一覧!$N$28)*単価一覧!$X$28,0)</f>
        <v>0</v>
      </c>
      <c r="K308" s="23">
        <f t="shared" si="11"/>
        <v>0</v>
      </c>
    </row>
    <row r="309" spans="2:11" ht="12.95" customHeight="1" x14ac:dyDescent="0.15">
      <c r="B309" s="18" t="s">
        <v>67</v>
      </c>
      <c r="C309" s="19" t="s">
        <v>68</v>
      </c>
      <c r="D309" s="20" t="s">
        <v>278</v>
      </c>
      <c r="E309" s="20" t="s">
        <v>14</v>
      </c>
      <c r="F309" s="24">
        <v>316</v>
      </c>
      <c r="G309" s="22">
        <f>単価一覧!$X$23</f>
        <v>0</v>
      </c>
      <c r="H309" s="22">
        <f>IF(F309&gt;単価一覧!$N$25,(単価一覧!$N$25-単価一覧!$N$24)*単価一覧!$X$24,IF(F309&gt;単価一覧!$N$24,(F309-単価一覧!$N$24)*単価一覧!$X$24,0))</f>
        <v>0</v>
      </c>
      <c r="I309" s="22">
        <f>IF(F309&gt;単価一覧!$N$27,(単価一覧!$N$27-単価一覧!$N$26)*単価一覧!$X$26,IF(F309&gt;単価一覧!$N$26,(F309-単価一覧!$N$26)*単価一覧!$X$26,0))</f>
        <v>0</v>
      </c>
      <c r="J309" s="22">
        <f>IF(F309&gt;=単価一覧!$N$28,(F309-単価一覧!$N$28)*単価一覧!$X$28,0)</f>
        <v>0</v>
      </c>
      <c r="K309" s="23">
        <f t="shared" si="11"/>
        <v>0</v>
      </c>
    </row>
    <row r="310" spans="2:11" ht="12.95" customHeight="1" x14ac:dyDescent="0.15">
      <c r="B310" s="18" t="s">
        <v>67</v>
      </c>
      <c r="C310" s="19" t="s">
        <v>68</v>
      </c>
      <c r="D310" s="20" t="s">
        <v>278</v>
      </c>
      <c r="E310" s="20" t="s">
        <v>15</v>
      </c>
      <c r="F310" s="24">
        <v>194</v>
      </c>
      <c r="G310" s="22">
        <f>単価一覧!$X$23</f>
        <v>0</v>
      </c>
      <c r="H310" s="22">
        <f>IF(F310&gt;単価一覧!$N$25,(単価一覧!$N$25-単価一覧!$N$24)*単価一覧!$X$24,IF(F310&gt;単価一覧!$N$24,(F310-単価一覧!$N$24)*単価一覧!$X$24,0))</f>
        <v>0</v>
      </c>
      <c r="I310" s="22">
        <f>IF(F310&gt;単価一覧!$N$27,(単価一覧!$N$27-単価一覧!$N$26)*単価一覧!$X$26,IF(F310&gt;単価一覧!$N$26,(F310-単価一覧!$N$26)*単価一覧!$X$26,0))</f>
        <v>0</v>
      </c>
      <c r="J310" s="22">
        <f>IF(F310&gt;=単価一覧!$N$28,(F310-単価一覧!$N$28)*単価一覧!$X$28,0)</f>
        <v>0</v>
      </c>
      <c r="K310" s="23">
        <f t="shared" si="11"/>
        <v>0</v>
      </c>
    </row>
    <row r="311" spans="2:11" ht="12.95" customHeight="1" x14ac:dyDescent="0.15">
      <c r="B311" s="18" t="s">
        <v>67</v>
      </c>
      <c r="C311" s="19" t="s">
        <v>68</v>
      </c>
      <c r="D311" s="20" t="s">
        <v>278</v>
      </c>
      <c r="E311" s="20" t="s">
        <v>16</v>
      </c>
      <c r="F311" s="24">
        <v>208</v>
      </c>
      <c r="G311" s="22">
        <f>単価一覧!$X$23</f>
        <v>0</v>
      </c>
      <c r="H311" s="22">
        <f>IF(F311&gt;単価一覧!$N$25,(単価一覧!$N$25-単価一覧!$N$24)*単価一覧!$X$24,IF(F311&gt;単価一覧!$N$24,(F311-単価一覧!$N$24)*単価一覧!$X$24,0))</f>
        <v>0</v>
      </c>
      <c r="I311" s="22">
        <f>IF(F311&gt;単価一覧!$N$27,(単価一覧!$N$27-単価一覧!$N$26)*単価一覧!$X$26,IF(F311&gt;単価一覧!$N$26,(F311-単価一覧!$N$26)*単価一覧!$X$26,0))</f>
        <v>0</v>
      </c>
      <c r="J311" s="22">
        <f>IF(F311&gt;=単価一覧!$N$28,(F311-単価一覧!$N$28)*単価一覧!$X$28,0)</f>
        <v>0</v>
      </c>
      <c r="K311" s="23">
        <f t="shared" si="11"/>
        <v>0</v>
      </c>
    </row>
    <row r="312" spans="2:11" ht="12.95" customHeight="1" x14ac:dyDescent="0.15">
      <c r="B312" s="18" t="s">
        <v>67</v>
      </c>
      <c r="C312" s="19" t="s">
        <v>68</v>
      </c>
      <c r="D312" s="20" t="s">
        <v>278</v>
      </c>
      <c r="E312" s="20" t="s">
        <v>17</v>
      </c>
      <c r="F312" s="24">
        <v>215</v>
      </c>
      <c r="G312" s="22">
        <f>単価一覧!$X$23</f>
        <v>0</v>
      </c>
      <c r="H312" s="22">
        <f>IF(F312&gt;単価一覧!$N$25,(単価一覧!$N$25-単価一覧!$N$24)*単価一覧!$X$24,IF(F312&gt;単価一覧!$N$24,(F312-単価一覧!$N$24)*単価一覧!$X$24,0))</f>
        <v>0</v>
      </c>
      <c r="I312" s="22">
        <f>IF(F312&gt;単価一覧!$N$27,(単価一覧!$N$27-単価一覧!$N$26)*単価一覧!$X$26,IF(F312&gt;単価一覧!$N$26,(F312-単価一覧!$N$26)*単価一覧!$X$26,0))</f>
        <v>0</v>
      </c>
      <c r="J312" s="22">
        <f>IF(F312&gt;=単価一覧!$N$28,(F312-単価一覧!$N$28)*単価一覧!$X$28,0)</f>
        <v>0</v>
      </c>
      <c r="K312" s="23">
        <f t="shared" si="11"/>
        <v>0</v>
      </c>
    </row>
    <row r="313" spans="2:11" ht="12.95" customHeight="1" x14ac:dyDescent="0.15">
      <c r="B313" s="18" t="s">
        <v>67</v>
      </c>
      <c r="C313" s="19" t="s">
        <v>68</v>
      </c>
      <c r="D313" s="20" t="s">
        <v>278</v>
      </c>
      <c r="E313" s="20" t="s">
        <v>18</v>
      </c>
      <c r="F313" s="24">
        <v>201</v>
      </c>
      <c r="G313" s="22">
        <f>単価一覧!$X$23</f>
        <v>0</v>
      </c>
      <c r="H313" s="22">
        <f>IF(F313&gt;単価一覧!$N$25,(単価一覧!$N$25-単価一覧!$N$24)*単価一覧!$X$24,IF(F313&gt;単価一覧!$N$24,(F313-単価一覧!$N$24)*単価一覧!$X$24,0))</f>
        <v>0</v>
      </c>
      <c r="I313" s="22">
        <f>IF(F313&gt;単価一覧!$N$27,(単価一覧!$N$27-単価一覧!$N$26)*単価一覧!$X$26,IF(F313&gt;単価一覧!$N$26,(F313-単価一覧!$N$26)*単価一覧!$X$26,0))</f>
        <v>0</v>
      </c>
      <c r="J313" s="22">
        <f>IF(F313&gt;=単価一覧!$N$28,(F313-単価一覧!$N$28)*単価一覧!$X$28,0)</f>
        <v>0</v>
      </c>
      <c r="K313" s="23">
        <f t="shared" si="11"/>
        <v>0</v>
      </c>
    </row>
    <row r="314" spans="2:11" ht="12.95" customHeight="1" x14ac:dyDescent="0.15">
      <c r="B314" s="18" t="s">
        <v>67</v>
      </c>
      <c r="C314" s="19" t="s">
        <v>68</v>
      </c>
      <c r="D314" s="20" t="s">
        <v>278</v>
      </c>
      <c r="E314" s="20" t="s">
        <v>19</v>
      </c>
      <c r="F314" s="24">
        <v>193</v>
      </c>
      <c r="G314" s="22">
        <f>単価一覧!$X$23</f>
        <v>0</v>
      </c>
      <c r="H314" s="22">
        <f>IF(F314&gt;単価一覧!$N$25,(単価一覧!$N$25-単価一覧!$N$24)*単価一覧!$X$24,IF(F314&gt;単価一覧!$N$24,(F314-単価一覧!$N$24)*単価一覧!$X$24,0))</f>
        <v>0</v>
      </c>
      <c r="I314" s="22">
        <f>IF(F314&gt;単価一覧!$N$27,(単価一覧!$N$27-単価一覧!$N$26)*単価一覧!$X$26,IF(F314&gt;単価一覧!$N$26,(F314-単価一覧!$N$26)*単価一覧!$X$26,0))</f>
        <v>0</v>
      </c>
      <c r="J314" s="22">
        <f>IF(F314&gt;=単価一覧!$N$28,(F314-単価一覧!$N$28)*単価一覧!$X$28,0)</f>
        <v>0</v>
      </c>
      <c r="K314" s="23">
        <f t="shared" si="11"/>
        <v>0</v>
      </c>
    </row>
    <row r="315" spans="2:11" ht="12.95" customHeight="1" x14ac:dyDescent="0.15">
      <c r="B315" s="18" t="s">
        <v>67</v>
      </c>
      <c r="C315" s="19" t="s">
        <v>68</v>
      </c>
      <c r="D315" s="20" t="s">
        <v>279</v>
      </c>
      <c r="E315" s="20" t="s">
        <v>20</v>
      </c>
      <c r="F315" s="24">
        <v>232</v>
      </c>
      <c r="G315" s="22">
        <f>単価一覧!$X$23</f>
        <v>0</v>
      </c>
      <c r="H315" s="22">
        <f>IF(F315&gt;単価一覧!$N$25,(単価一覧!$N$25-単価一覧!$N$24)*単価一覧!$X$24,IF(F315&gt;単価一覧!$N$24,(F315-単価一覧!$N$24)*単価一覧!$X$24,0))</f>
        <v>0</v>
      </c>
      <c r="I315" s="22">
        <f>IF(F315&gt;単価一覧!$N$27,(単価一覧!$N$27-単価一覧!$N$26)*単価一覧!$X$26,IF(F315&gt;単価一覧!$N$26,(F315-単価一覧!$N$26)*単価一覧!$X$26,0))</f>
        <v>0</v>
      </c>
      <c r="J315" s="22">
        <f>IF(F315&gt;=単価一覧!$N$28,(F315-単価一覧!$N$28)*単価一覧!$X$28,0)</f>
        <v>0</v>
      </c>
      <c r="K315" s="23">
        <f t="shared" si="11"/>
        <v>0</v>
      </c>
    </row>
    <row r="316" spans="2:11" ht="12.95" customHeight="1" x14ac:dyDescent="0.15">
      <c r="B316" s="18" t="s">
        <v>67</v>
      </c>
      <c r="C316" s="19" t="s">
        <v>68</v>
      </c>
      <c r="D316" s="20" t="s">
        <v>279</v>
      </c>
      <c r="E316" s="20" t="s">
        <v>21</v>
      </c>
      <c r="F316" s="24">
        <v>180</v>
      </c>
      <c r="G316" s="22">
        <f>単価一覧!$X$23</f>
        <v>0</v>
      </c>
      <c r="H316" s="22">
        <f>IF(F316&gt;単価一覧!$N$25,(単価一覧!$N$25-単価一覧!$N$24)*単価一覧!$X$24,IF(F316&gt;単価一覧!$N$24,(F316-単価一覧!$N$24)*単価一覧!$X$24,0))</f>
        <v>0</v>
      </c>
      <c r="I316" s="22">
        <f>IF(F316&gt;単価一覧!$N$27,(単価一覧!$N$27-単価一覧!$N$26)*単価一覧!$X$26,IF(F316&gt;単価一覧!$N$26,(F316-単価一覧!$N$26)*単価一覧!$X$26,0))</f>
        <v>0</v>
      </c>
      <c r="J316" s="22">
        <f>IF(F316&gt;=単価一覧!$N$28,(F316-単価一覧!$N$28)*単価一覧!$X$28,0)</f>
        <v>0</v>
      </c>
      <c r="K316" s="23">
        <f t="shared" si="11"/>
        <v>0</v>
      </c>
    </row>
    <row r="317" spans="2:11" ht="12.95" customHeight="1" x14ac:dyDescent="0.15">
      <c r="B317" s="18" t="s">
        <v>67</v>
      </c>
      <c r="C317" s="19" t="s">
        <v>68</v>
      </c>
      <c r="D317" s="20" t="s">
        <v>279</v>
      </c>
      <c r="E317" s="20" t="s">
        <v>22</v>
      </c>
      <c r="F317" s="24">
        <v>194</v>
      </c>
      <c r="G317" s="22">
        <f>単価一覧!$X$23</f>
        <v>0</v>
      </c>
      <c r="H317" s="22">
        <f>IF(F317&gt;単価一覧!$N$25,(単価一覧!$N$25-単価一覧!$N$24)*単価一覧!$X$24,IF(F317&gt;単価一覧!$N$24,(F317-単価一覧!$N$24)*単価一覧!$X$24,0))</f>
        <v>0</v>
      </c>
      <c r="I317" s="22">
        <f>IF(F317&gt;単価一覧!$N$27,(単価一覧!$N$27-単価一覧!$N$26)*単価一覧!$X$26,IF(F317&gt;単価一覧!$N$26,(F317-単価一覧!$N$26)*単価一覧!$X$26,0))</f>
        <v>0</v>
      </c>
      <c r="J317" s="22">
        <f>IF(F317&gt;=単価一覧!$N$28,(F317-単価一覧!$N$28)*単価一覧!$X$28,0)</f>
        <v>0</v>
      </c>
      <c r="K317" s="23">
        <f t="shared" si="11"/>
        <v>0</v>
      </c>
    </row>
    <row r="318" spans="2:11" ht="12.95" customHeight="1" x14ac:dyDescent="0.15">
      <c r="B318" s="18" t="s">
        <v>67</v>
      </c>
      <c r="C318" s="19" t="s">
        <v>68</v>
      </c>
      <c r="D318" s="20" t="s">
        <v>279</v>
      </c>
      <c r="E318" s="20" t="s">
        <v>11</v>
      </c>
      <c r="F318" s="24">
        <v>207</v>
      </c>
      <c r="G318" s="22">
        <f>単価一覧!$X$23</f>
        <v>0</v>
      </c>
      <c r="H318" s="22">
        <f>IF(F318&gt;単価一覧!$N$25,(単価一覧!$N$25-単価一覧!$N$24)*単価一覧!$X$24,IF(F318&gt;単価一覧!$N$24,(F318-単価一覧!$N$24)*単価一覧!$X$24,0))</f>
        <v>0</v>
      </c>
      <c r="I318" s="22">
        <f>IF(F318&gt;単価一覧!$N$27,(単価一覧!$N$27-単価一覧!$N$26)*単価一覧!$X$26,IF(F318&gt;単価一覧!$N$26,(F318-単価一覧!$N$26)*単価一覧!$X$26,0))</f>
        <v>0</v>
      </c>
      <c r="J318" s="22">
        <f>IF(F318&gt;=単価一覧!$N$28,(F318-単価一覧!$N$28)*単価一覧!$X$28,0)</f>
        <v>0</v>
      </c>
      <c r="K318" s="23">
        <f t="shared" si="11"/>
        <v>0</v>
      </c>
    </row>
    <row r="319" spans="2:11" ht="12.95" customHeight="1" x14ac:dyDescent="0.15">
      <c r="B319" s="18" t="s">
        <v>67</v>
      </c>
      <c r="C319" s="19" t="s">
        <v>68</v>
      </c>
      <c r="D319" s="20" t="s">
        <v>279</v>
      </c>
      <c r="E319" s="20" t="s">
        <v>12</v>
      </c>
      <c r="F319" s="24">
        <v>213</v>
      </c>
      <c r="G319" s="22">
        <f>単価一覧!$X$23</f>
        <v>0</v>
      </c>
      <c r="H319" s="22">
        <f>IF(F319&gt;単価一覧!$N$25,(単価一覧!$N$25-単価一覧!$N$24)*単価一覧!$X$24,IF(F319&gt;単価一覧!$N$24,(F319-単価一覧!$N$24)*単価一覧!$X$24,0))</f>
        <v>0</v>
      </c>
      <c r="I319" s="22">
        <f>IF(F319&gt;単価一覧!$N$27,(単価一覧!$N$27-単価一覧!$N$26)*単価一覧!$X$26,IF(F319&gt;単価一覧!$N$26,(F319-単価一覧!$N$26)*単価一覧!$X$26,0))</f>
        <v>0</v>
      </c>
      <c r="J319" s="22">
        <f>IF(F319&gt;=単価一覧!$N$28,(F319-単価一覧!$N$28)*単価一覧!$X$28,0)</f>
        <v>0</v>
      </c>
      <c r="K319" s="23">
        <f t="shared" si="11"/>
        <v>0</v>
      </c>
    </row>
    <row r="320" spans="2:11" ht="12.95" customHeight="1" x14ac:dyDescent="0.15">
      <c r="B320" s="18" t="s">
        <v>67</v>
      </c>
      <c r="C320" s="19" t="s">
        <v>68</v>
      </c>
      <c r="D320" s="20" t="s">
        <v>279</v>
      </c>
      <c r="E320" s="20" t="s">
        <v>13</v>
      </c>
      <c r="F320" s="24">
        <v>208</v>
      </c>
      <c r="G320" s="22">
        <f>単価一覧!$X$23</f>
        <v>0</v>
      </c>
      <c r="H320" s="22">
        <f>IF(F320&gt;単価一覧!$N$25,(単価一覧!$N$25-単価一覧!$N$24)*単価一覧!$X$24,IF(F320&gt;単価一覧!$N$24,(F320-単価一覧!$N$24)*単価一覧!$X$24,0))</f>
        <v>0</v>
      </c>
      <c r="I320" s="22">
        <f>IF(F320&gt;単価一覧!$N$27,(単価一覧!$N$27-単価一覧!$N$26)*単価一覧!$X$26,IF(F320&gt;単価一覧!$N$26,(F320-単価一覧!$N$26)*単価一覧!$X$26,0))</f>
        <v>0</v>
      </c>
      <c r="J320" s="22">
        <f>IF(F320&gt;=単価一覧!$N$28,(F320-単価一覧!$N$28)*単価一覧!$X$28,0)</f>
        <v>0</v>
      </c>
      <c r="K320" s="23">
        <f t="shared" si="11"/>
        <v>0</v>
      </c>
    </row>
    <row r="321" spans="2:11" ht="12.95" customHeight="1" x14ac:dyDescent="0.15">
      <c r="B321" s="18" t="s">
        <v>67</v>
      </c>
      <c r="C321" s="19" t="s">
        <v>68</v>
      </c>
      <c r="D321" s="20" t="s">
        <v>279</v>
      </c>
      <c r="E321" s="20" t="s">
        <v>14</v>
      </c>
      <c r="F321" s="24">
        <v>189</v>
      </c>
      <c r="G321" s="22">
        <f>単価一覧!$X$23</f>
        <v>0</v>
      </c>
      <c r="H321" s="22">
        <f>IF(F321&gt;単価一覧!$N$25,(単価一覧!$N$25-単価一覧!$N$24)*単価一覧!$X$24,IF(F321&gt;単価一覧!$N$24,(F321-単価一覧!$N$24)*単価一覧!$X$24,0))</f>
        <v>0</v>
      </c>
      <c r="I321" s="22">
        <f>IF(F321&gt;単価一覧!$N$27,(単価一覧!$N$27-単価一覧!$N$26)*単価一覧!$X$26,IF(F321&gt;単価一覧!$N$26,(F321-単価一覧!$N$26)*単価一覧!$X$26,0))</f>
        <v>0</v>
      </c>
      <c r="J321" s="22">
        <f>IF(F321&gt;=単価一覧!$N$28,(F321-単価一覧!$N$28)*単価一覧!$X$28,0)</f>
        <v>0</v>
      </c>
      <c r="K321" s="23">
        <f t="shared" si="11"/>
        <v>0</v>
      </c>
    </row>
    <row r="322" spans="2:11" ht="12.95" customHeight="1" x14ac:dyDescent="0.15">
      <c r="B322" s="18" t="s">
        <v>67</v>
      </c>
      <c r="C322" s="19" t="s">
        <v>68</v>
      </c>
      <c r="D322" s="20" t="s">
        <v>279</v>
      </c>
      <c r="E322" s="20" t="s">
        <v>15</v>
      </c>
      <c r="F322" s="24">
        <v>211</v>
      </c>
      <c r="G322" s="22">
        <f>単価一覧!$X$23</f>
        <v>0</v>
      </c>
      <c r="H322" s="22">
        <f>IF(F322&gt;単価一覧!$N$25,(単価一覧!$N$25-単価一覧!$N$24)*単価一覧!$X$24,IF(F322&gt;単価一覧!$N$24,(F322-単価一覧!$N$24)*単価一覧!$X$24,0))</f>
        <v>0</v>
      </c>
      <c r="I322" s="22">
        <f>IF(F322&gt;単価一覧!$N$27,(単価一覧!$N$27-単価一覧!$N$26)*単価一覧!$X$26,IF(F322&gt;単価一覧!$N$26,(F322-単価一覧!$N$26)*単価一覧!$X$26,0))</f>
        <v>0</v>
      </c>
      <c r="J322" s="22">
        <f>IF(F322&gt;=単価一覧!$N$28,(F322-単価一覧!$N$28)*単価一覧!$X$28,0)</f>
        <v>0</v>
      </c>
      <c r="K322" s="23">
        <f t="shared" si="11"/>
        <v>0</v>
      </c>
    </row>
    <row r="323" spans="2:11" ht="12.95" customHeight="1" x14ac:dyDescent="0.15">
      <c r="B323" s="18" t="s">
        <v>67</v>
      </c>
      <c r="C323" s="19" t="s">
        <v>68</v>
      </c>
      <c r="D323" s="20" t="s">
        <v>279</v>
      </c>
      <c r="E323" s="20" t="s">
        <v>16</v>
      </c>
      <c r="F323" s="24">
        <v>218</v>
      </c>
      <c r="G323" s="22">
        <f>単価一覧!$X$23</f>
        <v>0</v>
      </c>
      <c r="H323" s="22">
        <f>IF(F323&gt;単価一覧!$N$25,(単価一覧!$N$25-単価一覧!$N$24)*単価一覧!$X$24,IF(F323&gt;単価一覧!$N$24,(F323-単価一覧!$N$24)*単価一覧!$X$24,0))</f>
        <v>0</v>
      </c>
      <c r="I323" s="22">
        <f>IF(F323&gt;単価一覧!$N$27,(単価一覧!$N$27-単価一覧!$N$26)*単価一覧!$X$26,IF(F323&gt;単価一覧!$N$26,(F323-単価一覧!$N$26)*単価一覧!$X$26,0))</f>
        <v>0</v>
      </c>
      <c r="J323" s="22">
        <f>IF(F323&gt;=単価一覧!$N$28,(F323-単価一覧!$N$28)*単価一覧!$X$28,0)</f>
        <v>0</v>
      </c>
      <c r="K323" s="23">
        <f t="shared" si="11"/>
        <v>0</v>
      </c>
    </row>
    <row r="324" spans="2:11" ht="12.95" customHeight="1" x14ac:dyDescent="0.15">
      <c r="B324" s="18" t="s">
        <v>67</v>
      </c>
      <c r="C324" s="19" t="s">
        <v>68</v>
      </c>
      <c r="D324" s="20" t="s">
        <v>279</v>
      </c>
      <c r="E324" s="20" t="s">
        <v>17</v>
      </c>
      <c r="F324" s="24">
        <v>197</v>
      </c>
      <c r="G324" s="22">
        <f>単価一覧!$X$23</f>
        <v>0</v>
      </c>
      <c r="H324" s="22">
        <f>IF(F324&gt;単価一覧!$N$25,(単価一覧!$N$25-単価一覧!$N$24)*単価一覧!$X$24,IF(F324&gt;単価一覧!$N$24,(F324-単価一覧!$N$24)*単価一覧!$X$24,0))</f>
        <v>0</v>
      </c>
      <c r="I324" s="22">
        <f>IF(F324&gt;単価一覧!$N$27,(単価一覧!$N$27-単価一覧!$N$26)*単価一覧!$X$26,IF(F324&gt;単価一覧!$N$26,(F324-単価一覧!$N$26)*単価一覧!$X$26,0))</f>
        <v>0</v>
      </c>
      <c r="J324" s="22">
        <f>IF(F324&gt;=単価一覧!$N$28,(F324-単価一覧!$N$28)*単価一覧!$X$28,0)</f>
        <v>0</v>
      </c>
      <c r="K324" s="23">
        <f t="shared" si="11"/>
        <v>0</v>
      </c>
    </row>
    <row r="325" spans="2:11" ht="12.95" customHeight="1" x14ac:dyDescent="0.15">
      <c r="B325" s="18" t="s">
        <v>67</v>
      </c>
      <c r="C325" s="19" t="s">
        <v>68</v>
      </c>
      <c r="D325" s="20" t="s">
        <v>279</v>
      </c>
      <c r="E325" s="20" t="s">
        <v>18</v>
      </c>
      <c r="F325" s="21">
        <v>230</v>
      </c>
      <c r="G325" s="22">
        <f>単価一覧!$X$23</f>
        <v>0</v>
      </c>
      <c r="H325" s="22">
        <f>IF(F325&gt;単価一覧!$N$25,(単価一覧!$N$25-単価一覧!$N$24)*単価一覧!$X$24,IF(F325&gt;単価一覧!$N$24,(F325-単価一覧!$N$24)*単価一覧!$X$24,0))</f>
        <v>0</v>
      </c>
      <c r="I325" s="22">
        <f>IF(F325&gt;単価一覧!$N$27,(単価一覧!$N$27-単価一覧!$N$26)*単価一覧!$X$26,IF(F325&gt;単価一覧!$N$26,(F325-単価一覧!$N$26)*単価一覧!$X$26,0))</f>
        <v>0</v>
      </c>
      <c r="J325" s="22">
        <f>IF(F325&gt;=単価一覧!$N$28,(F325-単価一覧!$N$28)*単価一覧!$X$28,0)</f>
        <v>0</v>
      </c>
      <c r="K325" s="23">
        <f t="shared" si="11"/>
        <v>0</v>
      </c>
    </row>
    <row r="326" spans="2:11" ht="12.95" customHeight="1" x14ac:dyDescent="0.15">
      <c r="B326" s="18" t="s">
        <v>67</v>
      </c>
      <c r="C326" s="19" t="s">
        <v>68</v>
      </c>
      <c r="D326" s="20" t="s">
        <v>279</v>
      </c>
      <c r="E326" s="20" t="s">
        <v>19</v>
      </c>
      <c r="F326" s="21">
        <v>187</v>
      </c>
      <c r="G326" s="22">
        <f>単価一覧!$X$23</f>
        <v>0</v>
      </c>
      <c r="H326" s="22">
        <f>IF(F326&gt;単価一覧!$N$25,(単価一覧!$N$25-単価一覧!$N$24)*単価一覧!$X$24,IF(F326&gt;単価一覧!$N$24,(F326-単価一覧!$N$24)*単価一覧!$X$24,0))</f>
        <v>0</v>
      </c>
      <c r="I326" s="22">
        <f>IF(F326&gt;単価一覧!$N$27,(単価一覧!$N$27-単価一覧!$N$26)*単価一覧!$X$26,IF(F326&gt;単価一覧!$N$26,(F326-単価一覧!$N$26)*単価一覧!$X$26,0))</f>
        <v>0</v>
      </c>
      <c r="J326" s="22">
        <f>IF(F326&gt;=単価一覧!$N$28,(F326-単価一覧!$N$28)*単価一覧!$X$28,0)</f>
        <v>0</v>
      </c>
      <c r="K326" s="23">
        <f t="shared" si="11"/>
        <v>0</v>
      </c>
    </row>
    <row r="327" spans="2:11" ht="12.95" customHeight="1" x14ac:dyDescent="0.15">
      <c r="B327" s="18" t="s">
        <v>67</v>
      </c>
      <c r="C327" s="19" t="s">
        <v>68</v>
      </c>
      <c r="D327" s="20" t="s">
        <v>280</v>
      </c>
      <c r="E327" s="20" t="s">
        <v>20</v>
      </c>
      <c r="F327" s="21">
        <v>219</v>
      </c>
      <c r="G327" s="22">
        <f>単価一覧!$X$23</f>
        <v>0</v>
      </c>
      <c r="H327" s="22">
        <f>IF(F327&gt;単価一覧!$N$25,(単価一覧!$N$25-単価一覧!$N$24)*単価一覧!$X$24,IF(F327&gt;単価一覧!$N$24,(F327-単価一覧!$N$24)*単価一覧!$X$24,0))</f>
        <v>0</v>
      </c>
      <c r="I327" s="22">
        <f>IF(F327&gt;単価一覧!$N$27,(単価一覧!$N$27-単価一覧!$N$26)*単価一覧!$X$26,IF(F327&gt;単価一覧!$N$26,(F327-単価一覧!$N$26)*単価一覧!$X$26,0))</f>
        <v>0</v>
      </c>
      <c r="J327" s="22">
        <f>IF(F327&gt;=単価一覧!$N$28,(F327-単価一覧!$N$28)*単価一覧!$X$28,0)</f>
        <v>0</v>
      </c>
      <c r="K327" s="23">
        <f t="shared" si="11"/>
        <v>0</v>
      </c>
    </row>
    <row r="328" spans="2:11" ht="12.95" customHeight="1" x14ac:dyDescent="0.15">
      <c r="B328" s="18" t="s">
        <v>67</v>
      </c>
      <c r="C328" s="19" t="s">
        <v>68</v>
      </c>
      <c r="D328" s="20" t="s">
        <v>280</v>
      </c>
      <c r="E328" s="20" t="s">
        <v>21</v>
      </c>
      <c r="F328" s="21">
        <v>198</v>
      </c>
      <c r="G328" s="22">
        <f>単価一覧!$X$23</f>
        <v>0</v>
      </c>
      <c r="H328" s="22">
        <f>IF(F328&gt;単価一覧!$N$25,(単価一覧!$N$25-単価一覧!$N$24)*単価一覧!$X$24,IF(F328&gt;単価一覧!$N$24,(F328-単価一覧!$N$24)*単価一覧!$X$24,0))</f>
        <v>0</v>
      </c>
      <c r="I328" s="22">
        <f>IF(F328&gt;単価一覧!$N$27,(単価一覧!$N$27-単価一覧!$N$26)*単価一覧!$X$26,IF(F328&gt;単価一覧!$N$26,(F328-単価一覧!$N$26)*単価一覧!$X$26,0))</f>
        <v>0</v>
      </c>
      <c r="J328" s="22">
        <f>IF(F328&gt;=単価一覧!$N$28,(F328-単価一覧!$N$28)*単価一覧!$X$28,0)</f>
        <v>0</v>
      </c>
      <c r="K328" s="23">
        <f t="shared" si="11"/>
        <v>0</v>
      </c>
    </row>
    <row r="329" spans="2:11" ht="12.95" customHeight="1" x14ac:dyDescent="0.15">
      <c r="B329" s="18" t="s">
        <v>67</v>
      </c>
      <c r="C329" s="19" t="s">
        <v>68</v>
      </c>
      <c r="D329" s="20" t="s">
        <v>280</v>
      </c>
      <c r="E329" s="20" t="s">
        <v>22</v>
      </c>
      <c r="F329" s="21">
        <v>186</v>
      </c>
      <c r="G329" s="22">
        <f>単価一覧!$X$23</f>
        <v>0</v>
      </c>
      <c r="H329" s="22">
        <f>IF(F329&gt;単価一覧!$N$25,(単価一覧!$N$25-単価一覧!$N$24)*単価一覧!$X$24,IF(F329&gt;単価一覧!$N$24,(F329-単価一覧!$N$24)*単価一覧!$X$24,0))</f>
        <v>0</v>
      </c>
      <c r="I329" s="22">
        <f>IF(F329&gt;単価一覧!$N$27,(単価一覧!$N$27-単価一覧!$N$26)*単価一覧!$X$26,IF(F329&gt;単価一覧!$N$26,(F329-単価一覧!$N$26)*単価一覧!$X$26,0))</f>
        <v>0</v>
      </c>
      <c r="J329" s="22">
        <f>IF(F329&gt;=単価一覧!$N$28,(F329-単価一覧!$N$28)*単価一覧!$X$28,0)</f>
        <v>0</v>
      </c>
      <c r="K329" s="23">
        <f t="shared" si="11"/>
        <v>0</v>
      </c>
    </row>
    <row r="330" spans="2:11" ht="12.95" customHeight="1" x14ac:dyDescent="0.15">
      <c r="B330" s="18" t="s">
        <v>69</v>
      </c>
      <c r="C330" s="19" t="s">
        <v>70</v>
      </c>
      <c r="D330" s="20" t="s">
        <v>278</v>
      </c>
      <c r="E330" s="20" t="s">
        <v>11</v>
      </c>
      <c r="F330" s="21">
        <v>270</v>
      </c>
      <c r="G330" s="22">
        <f>単価一覧!$X$23</f>
        <v>0</v>
      </c>
      <c r="H330" s="22">
        <f>IF(F330&gt;単価一覧!$N$25,(単価一覧!$N$25-単価一覧!$N$24)*単価一覧!$X$24,IF(F330&gt;単価一覧!$N$24,(F330-単価一覧!$N$24)*単価一覧!$X$24,0))</f>
        <v>0</v>
      </c>
      <c r="I330" s="22">
        <f>IF(F330&gt;単価一覧!$N$27,(単価一覧!$N$27-単価一覧!$N$26)*単価一覧!$X$26,IF(F330&gt;単価一覧!$N$26,(F330-単価一覧!$N$26)*単価一覧!$X$26,0))</f>
        <v>0</v>
      </c>
      <c r="J330" s="22">
        <f>IF(F330&gt;=単価一覧!$N$28,(F330-単価一覧!$N$28)*単価一覧!$X$28,0)</f>
        <v>0</v>
      </c>
      <c r="K330" s="23">
        <f t="shared" si="11"/>
        <v>0</v>
      </c>
    </row>
    <row r="331" spans="2:11" ht="12.95" customHeight="1" x14ac:dyDescent="0.15">
      <c r="B331" s="18" t="s">
        <v>69</v>
      </c>
      <c r="C331" s="19" t="s">
        <v>70</v>
      </c>
      <c r="D331" s="20" t="s">
        <v>278</v>
      </c>
      <c r="E331" s="20" t="s">
        <v>12</v>
      </c>
      <c r="F331" s="21">
        <v>270</v>
      </c>
      <c r="G331" s="22">
        <f>単価一覧!$X$23</f>
        <v>0</v>
      </c>
      <c r="H331" s="22">
        <f>IF(F331&gt;単価一覧!$N$25,(単価一覧!$N$25-単価一覧!$N$24)*単価一覧!$X$24,IF(F331&gt;単価一覧!$N$24,(F331-単価一覧!$N$24)*単価一覧!$X$24,0))</f>
        <v>0</v>
      </c>
      <c r="I331" s="22">
        <f>IF(F331&gt;単価一覧!$N$27,(単価一覧!$N$27-単価一覧!$N$26)*単価一覧!$X$26,IF(F331&gt;単価一覧!$N$26,(F331-単価一覧!$N$26)*単価一覧!$X$26,0))</f>
        <v>0</v>
      </c>
      <c r="J331" s="22">
        <f>IF(F331&gt;=単価一覧!$N$28,(F331-単価一覧!$N$28)*単価一覧!$X$28,0)</f>
        <v>0</v>
      </c>
      <c r="K331" s="23">
        <f t="shared" si="11"/>
        <v>0</v>
      </c>
    </row>
    <row r="332" spans="2:11" ht="12.95" customHeight="1" x14ac:dyDescent="0.15">
      <c r="B332" s="18" t="s">
        <v>69</v>
      </c>
      <c r="C332" s="19" t="s">
        <v>70</v>
      </c>
      <c r="D332" s="20" t="s">
        <v>278</v>
      </c>
      <c r="E332" s="20" t="s">
        <v>13</v>
      </c>
      <c r="F332" s="21">
        <v>230</v>
      </c>
      <c r="G332" s="22">
        <f>単価一覧!$X$23</f>
        <v>0</v>
      </c>
      <c r="H332" s="22">
        <f>IF(F332&gt;単価一覧!$N$25,(単価一覧!$N$25-単価一覧!$N$24)*単価一覧!$X$24,IF(F332&gt;単価一覧!$N$24,(F332-単価一覧!$N$24)*単価一覧!$X$24,0))</f>
        <v>0</v>
      </c>
      <c r="I332" s="22">
        <f>IF(F332&gt;単価一覧!$N$27,(単価一覧!$N$27-単価一覧!$N$26)*単価一覧!$X$26,IF(F332&gt;単価一覧!$N$26,(F332-単価一覧!$N$26)*単価一覧!$X$26,0))</f>
        <v>0</v>
      </c>
      <c r="J332" s="22">
        <f>IF(F332&gt;=単価一覧!$N$28,(F332-単価一覧!$N$28)*単価一覧!$X$28,0)</f>
        <v>0</v>
      </c>
      <c r="K332" s="23">
        <f t="shared" si="11"/>
        <v>0</v>
      </c>
    </row>
    <row r="333" spans="2:11" ht="12.95" customHeight="1" x14ac:dyDescent="0.15">
      <c r="B333" s="18" t="s">
        <v>69</v>
      </c>
      <c r="C333" s="19" t="s">
        <v>70</v>
      </c>
      <c r="D333" s="20" t="s">
        <v>278</v>
      </c>
      <c r="E333" s="20" t="s">
        <v>14</v>
      </c>
      <c r="F333" s="24">
        <v>255</v>
      </c>
      <c r="G333" s="22">
        <f>単価一覧!$X$23</f>
        <v>0</v>
      </c>
      <c r="H333" s="22">
        <f>IF(F333&gt;単価一覧!$N$25,(単価一覧!$N$25-単価一覧!$N$24)*単価一覧!$X$24,IF(F333&gt;単価一覧!$N$24,(F333-単価一覧!$N$24)*単価一覧!$X$24,0))</f>
        <v>0</v>
      </c>
      <c r="I333" s="22">
        <f>IF(F333&gt;単価一覧!$N$27,(単価一覧!$N$27-単価一覧!$N$26)*単価一覧!$X$26,IF(F333&gt;単価一覧!$N$26,(F333-単価一覧!$N$26)*単価一覧!$X$26,0))</f>
        <v>0</v>
      </c>
      <c r="J333" s="22">
        <f>IF(F333&gt;=単価一覧!$N$28,(F333-単価一覧!$N$28)*単価一覧!$X$28,0)</f>
        <v>0</v>
      </c>
      <c r="K333" s="23">
        <f t="shared" si="11"/>
        <v>0</v>
      </c>
    </row>
    <row r="334" spans="2:11" ht="12.95" customHeight="1" x14ac:dyDescent="0.15">
      <c r="B334" s="18" t="s">
        <v>69</v>
      </c>
      <c r="C334" s="19" t="s">
        <v>70</v>
      </c>
      <c r="D334" s="20" t="s">
        <v>278</v>
      </c>
      <c r="E334" s="20" t="s">
        <v>15</v>
      </c>
      <c r="F334" s="24">
        <v>277</v>
      </c>
      <c r="G334" s="22">
        <f>単価一覧!$X$23</f>
        <v>0</v>
      </c>
      <c r="H334" s="22">
        <f>IF(F334&gt;単価一覧!$N$25,(単価一覧!$N$25-単価一覧!$N$24)*単価一覧!$X$24,IF(F334&gt;単価一覧!$N$24,(F334-単価一覧!$N$24)*単価一覧!$X$24,0))</f>
        <v>0</v>
      </c>
      <c r="I334" s="22">
        <f>IF(F334&gt;単価一覧!$N$27,(単価一覧!$N$27-単価一覧!$N$26)*単価一覧!$X$26,IF(F334&gt;単価一覧!$N$26,(F334-単価一覧!$N$26)*単価一覧!$X$26,0))</f>
        <v>0</v>
      </c>
      <c r="J334" s="22">
        <f>IF(F334&gt;=単価一覧!$N$28,(F334-単価一覧!$N$28)*単価一覧!$X$28,0)</f>
        <v>0</v>
      </c>
      <c r="K334" s="23">
        <f t="shared" si="11"/>
        <v>0</v>
      </c>
    </row>
    <row r="335" spans="2:11" ht="12.95" customHeight="1" x14ac:dyDescent="0.15">
      <c r="B335" s="18" t="s">
        <v>69</v>
      </c>
      <c r="C335" s="19" t="s">
        <v>70</v>
      </c>
      <c r="D335" s="20" t="s">
        <v>278</v>
      </c>
      <c r="E335" s="20" t="s">
        <v>16</v>
      </c>
      <c r="F335" s="24">
        <v>257</v>
      </c>
      <c r="G335" s="22">
        <f>単価一覧!$X$23</f>
        <v>0</v>
      </c>
      <c r="H335" s="22">
        <f>IF(F335&gt;単価一覧!$N$25,(単価一覧!$N$25-単価一覧!$N$24)*単価一覧!$X$24,IF(F335&gt;単価一覧!$N$24,(F335-単価一覧!$N$24)*単価一覧!$X$24,0))</f>
        <v>0</v>
      </c>
      <c r="I335" s="22">
        <f>IF(F335&gt;単価一覧!$N$27,(単価一覧!$N$27-単価一覧!$N$26)*単価一覧!$X$26,IF(F335&gt;単価一覧!$N$26,(F335-単価一覧!$N$26)*単価一覧!$X$26,0))</f>
        <v>0</v>
      </c>
      <c r="J335" s="22">
        <f>IF(F335&gt;=単価一覧!$N$28,(F335-単価一覧!$N$28)*単価一覧!$X$28,0)</f>
        <v>0</v>
      </c>
      <c r="K335" s="23">
        <f t="shared" si="11"/>
        <v>0</v>
      </c>
    </row>
    <row r="336" spans="2:11" ht="12.95" customHeight="1" x14ac:dyDescent="0.15">
      <c r="B336" s="18" t="s">
        <v>69</v>
      </c>
      <c r="C336" s="19" t="s">
        <v>70</v>
      </c>
      <c r="D336" s="20" t="s">
        <v>278</v>
      </c>
      <c r="E336" s="20" t="s">
        <v>17</v>
      </c>
      <c r="F336" s="24">
        <v>243</v>
      </c>
      <c r="G336" s="22">
        <f>単価一覧!$X$23</f>
        <v>0</v>
      </c>
      <c r="H336" s="22">
        <f>IF(F336&gt;単価一覧!$N$25,(単価一覧!$N$25-単価一覧!$N$24)*単価一覧!$X$24,IF(F336&gt;単価一覧!$N$24,(F336-単価一覧!$N$24)*単価一覧!$X$24,0))</f>
        <v>0</v>
      </c>
      <c r="I336" s="22">
        <f>IF(F336&gt;単価一覧!$N$27,(単価一覧!$N$27-単価一覧!$N$26)*単価一覧!$X$26,IF(F336&gt;単価一覧!$N$26,(F336-単価一覧!$N$26)*単価一覧!$X$26,0))</f>
        <v>0</v>
      </c>
      <c r="J336" s="22">
        <f>IF(F336&gt;=単価一覧!$N$28,(F336-単価一覧!$N$28)*単価一覧!$X$28,0)</f>
        <v>0</v>
      </c>
      <c r="K336" s="23">
        <f t="shared" si="11"/>
        <v>0</v>
      </c>
    </row>
    <row r="337" spans="2:11" ht="12.95" customHeight="1" x14ac:dyDescent="0.15">
      <c r="B337" s="18" t="s">
        <v>69</v>
      </c>
      <c r="C337" s="19" t="s">
        <v>70</v>
      </c>
      <c r="D337" s="20" t="s">
        <v>278</v>
      </c>
      <c r="E337" s="20" t="s">
        <v>18</v>
      </c>
      <c r="F337" s="24">
        <v>249</v>
      </c>
      <c r="G337" s="22">
        <f>単価一覧!$X$23</f>
        <v>0</v>
      </c>
      <c r="H337" s="22">
        <f>IF(F337&gt;単価一覧!$N$25,(単価一覧!$N$25-単価一覧!$N$24)*単価一覧!$X$24,IF(F337&gt;単価一覧!$N$24,(F337-単価一覧!$N$24)*単価一覧!$X$24,0))</f>
        <v>0</v>
      </c>
      <c r="I337" s="22">
        <f>IF(F337&gt;単価一覧!$N$27,(単価一覧!$N$27-単価一覧!$N$26)*単価一覧!$X$26,IF(F337&gt;単価一覧!$N$26,(F337-単価一覧!$N$26)*単価一覧!$X$26,0))</f>
        <v>0</v>
      </c>
      <c r="J337" s="22">
        <f>IF(F337&gt;=単価一覧!$N$28,(F337-単価一覧!$N$28)*単価一覧!$X$28,0)</f>
        <v>0</v>
      </c>
      <c r="K337" s="23">
        <f t="shared" si="11"/>
        <v>0</v>
      </c>
    </row>
    <row r="338" spans="2:11" ht="12.95" customHeight="1" x14ac:dyDescent="0.15">
      <c r="B338" s="18" t="s">
        <v>69</v>
      </c>
      <c r="C338" s="19" t="s">
        <v>70</v>
      </c>
      <c r="D338" s="20" t="s">
        <v>278</v>
      </c>
      <c r="E338" s="20" t="s">
        <v>19</v>
      </c>
      <c r="F338" s="24">
        <v>212</v>
      </c>
      <c r="G338" s="22">
        <f>単価一覧!$X$23</f>
        <v>0</v>
      </c>
      <c r="H338" s="22">
        <f>IF(F338&gt;単価一覧!$N$25,(単価一覧!$N$25-単価一覧!$N$24)*単価一覧!$X$24,IF(F338&gt;単価一覧!$N$24,(F338-単価一覧!$N$24)*単価一覧!$X$24,0))</f>
        <v>0</v>
      </c>
      <c r="I338" s="22">
        <f>IF(F338&gt;単価一覧!$N$27,(単価一覧!$N$27-単価一覧!$N$26)*単価一覧!$X$26,IF(F338&gt;単価一覧!$N$26,(F338-単価一覧!$N$26)*単価一覧!$X$26,0))</f>
        <v>0</v>
      </c>
      <c r="J338" s="22">
        <f>IF(F338&gt;=単価一覧!$N$28,(F338-単価一覧!$N$28)*単価一覧!$X$28,0)</f>
        <v>0</v>
      </c>
      <c r="K338" s="23">
        <f t="shared" si="11"/>
        <v>0</v>
      </c>
    </row>
    <row r="339" spans="2:11" ht="12.95" customHeight="1" x14ac:dyDescent="0.15">
      <c r="B339" s="18" t="s">
        <v>69</v>
      </c>
      <c r="C339" s="19" t="s">
        <v>70</v>
      </c>
      <c r="D339" s="20" t="s">
        <v>279</v>
      </c>
      <c r="E339" s="20" t="s">
        <v>20</v>
      </c>
      <c r="F339" s="24">
        <v>274</v>
      </c>
      <c r="G339" s="22">
        <f>単価一覧!$X$23</f>
        <v>0</v>
      </c>
      <c r="H339" s="22">
        <f>IF(F339&gt;単価一覧!$N$25,(単価一覧!$N$25-単価一覧!$N$24)*単価一覧!$X$24,IF(F339&gt;単価一覧!$N$24,(F339-単価一覧!$N$24)*単価一覧!$X$24,0))</f>
        <v>0</v>
      </c>
      <c r="I339" s="22">
        <f>IF(F339&gt;単価一覧!$N$27,(単価一覧!$N$27-単価一覧!$N$26)*単価一覧!$X$26,IF(F339&gt;単価一覧!$N$26,(F339-単価一覧!$N$26)*単価一覧!$X$26,0))</f>
        <v>0</v>
      </c>
      <c r="J339" s="22">
        <f>IF(F339&gt;=単価一覧!$N$28,(F339-単価一覧!$N$28)*単価一覧!$X$28,0)</f>
        <v>0</v>
      </c>
      <c r="K339" s="23">
        <f t="shared" si="11"/>
        <v>0</v>
      </c>
    </row>
    <row r="340" spans="2:11" ht="12.95" customHeight="1" x14ac:dyDescent="0.15">
      <c r="B340" s="18" t="s">
        <v>69</v>
      </c>
      <c r="C340" s="19" t="s">
        <v>70</v>
      </c>
      <c r="D340" s="20" t="s">
        <v>279</v>
      </c>
      <c r="E340" s="20" t="s">
        <v>21</v>
      </c>
      <c r="F340" s="24">
        <v>234</v>
      </c>
      <c r="G340" s="22">
        <f>単価一覧!$X$23</f>
        <v>0</v>
      </c>
      <c r="H340" s="22">
        <f>IF(F340&gt;単価一覧!$N$25,(単価一覧!$N$25-単価一覧!$N$24)*単価一覧!$X$24,IF(F340&gt;単価一覧!$N$24,(F340-単価一覧!$N$24)*単価一覧!$X$24,0))</f>
        <v>0</v>
      </c>
      <c r="I340" s="22">
        <f>IF(F340&gt;単価一覧!$N$27,(単価一覧!$N$27-単価一覧!$N$26)*単価一覧!$X$26,IF(F340&gt;単価一覧!$N$26,(F340-単価一覧!$N$26)*単価一覧!$X$26,0))</f>
        <v>0</v>
      </c>
      <c r="J340" s="22">
        <f>IF(F340&gt;=単価一覧!$N$28,(F340-単価一覧!$N$28)*単価一覧!$X$28,0)</f>
        <v>0</v>
      </c>
      <c r="K340" s="23">
        <f t="shared" si="11"/>
        <v>0</v>
      </c>
    </row>
    <row r="341" spans="2:11" ht="12.95" customHeight="1" x14ac:dyDescent="0.15">
      <c r="B341" s="18" t="s">
        <v>69</v>
      </c>
      <c r="C341" s="19" t="s">
        <v>70</v>
      </c>
      <c r="D341" s="20" t="s">
        <v>279</v>
      </c>
      <c r="E341" s="20" t="s">
        <v>22</v>
      </c>
      <c r="F341" s="24">
        <v>233</v>
      </c>
      <c r="G341" s="22">
        <f>単価一覧!$X$23</f>
        <v>0</v>
      </c>
      <c r="H341" s="22">
        <f>IF(F341&gt;単価一覧!$N$25,(単価一覧!$N$25-単価一覧!$N$24)*単価一覧!$X$24,IF(F341&gt;単価一覧!$N$24,(F341-単価一覧!$N$24)*単価一覧!$X$24,0))</f>
        <v>0</v>
      </c>
      <c r="I341" s="22">
        <f>IF(F341&gt;単価一覧!$N$27,(単価一覧!$N$27-単価一覧!$N$26)*単価一覧!$X$26,IF(F341&gt;単価一覧!$N$26,(F341-単価一覧!$N$26)*単価一覧!$X$26,0))</f>
        <v>0</v>
      </c>
      <c r="J341" s="22">
        <f>IF(F341&gt;=単価一覧!$N$28,(F341-単価一覧!$N$28)*単価一覧!$X$28,0)</f>
        <v>0</v>
      </c>
      <c r="K341" s="23">
        <f t="shared" si="11"/>
        <v>0</v>
      </c>
    </row>
    <row r="342" spans="2:11" ht="12.95" customHeight="1" x14ac:dyDescent="0.15">
      <c r="B342" s="18" t="s">
        <v>69</v>
      </c>
      <c r="C342" s="19" t="s">
        <v>70</v>
      </c>
      <c r="D342" s="20" t="s">
        <v>279</v>
      </c>
      <c r="E342" s="20" t="s">
        <v>11</v>
      </c>
      <c r="F342" s="24">
        <v>218</v>
      </c>
      <c r="G342" s="22">
        <f>単価一覧!$X$23</f>
        <v>0</v>
      </c>
      <c r="H342" s="22">
        <f>IF(F342&gt;単価一覧!$N$25,(単価一覧!$N$25-単価一覧!$N$24)*単価一覧!$X$24,IF(F342&gt;単価一覧!$N$24,(F342-単価一覧!$N$24)*単価一覧!$X$24,0))</f>
        <v>0</v>
      </c>
      <c r="I342" s="22">
        <f>IF(F342&gt;単価一覧!$N$27,(単価一覧!$N$27-単価一覧!$N$26)*単価一覧!$X$26,IF(F342&gt;単価一覧!$N$26,(F342-単価一覧!$N$26)*単価一覧!$X$26,0))</f>
        <v>0</v>
      </c>
      <c r="J342" s="22">
        <f>IF(F342&gt;=単価一覧!$N$28,(F342-単価一覧!$N$28)*単価一覧!$X$28,0)</f>
        <v>0</v>
      </c>
      <c r="K342" s="23">
        <f t="shared" si="11"/>
        <v>0</v>
      </c>
    </row>
    <row r="343" spans="2:11" ht="12.95" customHeight="1" x14ac:dyDescent="0.15">
      <c r="B343" s="18" t="s">
        <v>69</v>
      </c>
      <c r="C343" s="19" t="s">
        <v>70</v>
      </c>
      <c r="D343" s="20" t="s">
        <v>279</v>
      </c>
      <c r="E343" s="20" t="s">
        <v>12</v>
      </c>
      <c r="F343" s="24">
        <v>279</v>
      </c>
      <c r="G343" s="22">
        <f>単価一覧!$X$23</f>
        <v>0</v>
      </c>
      <c r="H343" s="22">
        <f>IF(F343&gt;単価一覧!$N$25,(単価一覧!$N$25-単価一覧!$N$24)*単価一覧!$X$24,IF(F343&gt;単価一覧!$N$24,(F343-単価一覧!$N$24)*単価一覧!$X$24,0))</f>
        <v>0</v>
      </c>
      <c r="I343" s="22">
        <f>IF(F343&gt;単価一覧!$N$27,(単価一覧!$N$27-単価一覧!$N$26)*単価一覧!$X$26,IF(F343&gt;単価一覧!$N$26,(F343-単価一覧!$N$26)*単価一覧!$X$26,0))</f>
        <v>0</v>
      </c>
      <c r="J343" s="22">
        <f>IF(F343&gt;=単価一覧!$N$28,(F343-単価一覧!$N$28)*単価一覧!$X$28,0)</f>
        <v>0</v>
      </c>
      <c r="K343" s="23">
        <f t="shared" si="11"/>
        <v>0</v>
      </c>
    </row>
    <row r="344" spans="2:11" ht="12.95" customHeight="1" x14ac:dyDescent="0.15">
      <c r="B344" s="18" t="s">
        <v>69</v>
      </c>
      <c r="C344" s="19" t="s">
        <v>70</v>
      </c>
      <c r="D344" s="20" t="s">
        <v>279</v>
      </c>
      <c r="E344" s="20" t="s">
        <v>13</v>
      </c>
      <c r="F344" s="24">
        <v>215</v>
      </c>
      <c r="G344" s="22">
        <f>単価一覧!$X$23</f>
        <v>0</v>
      </c>
      <c r="H344" s="22">
        <f>IF(F344&gt;単価一覧!$N$25,(単価一覧!$N$25-単価一覧!$N$24)*単価一覧!$X$24,IF(F344&gt;単価一覧!$N$24,(F344-単価一覧!$N$24)*単価一覧!$X$24,0))</f>
        <v>0</v>
      </c>
      <c r="I344" s="22">
        <f>IF(F344&gt;単価一覧!$N$27,(単価一覧!$N$27-単価一覧!$N$26)*単価一覧!$X$26,IF(F344&gt;単価一覧!$N$26,(F344-単価一覧!$N$26)*単価一覧!$X$26,0))</f>
        <v>0</v>
      </c>
      <c r="J344" s="22">
        <f>IF(F344&gt;=単価一覧!$N$28,(F344-単価一覧!$N$28)*単価一覧!$X$28,0)</f>
        <v>0</v>
      </c>
      <c r="K344" s="23">
        <f t="shared" si="11"/>
        <v>0</v>
      </c>
    </row>
    <row r="345" spans="2:11" ht="12.95" customHeight="1" x14ac:dyDescent="0.15">
      <c r="B345" s="18" t="s">
        <v>69</v>
      </c>
      <c r="C345" s="19" t="s">
        <v>70</v>
      </c>
      <c r="D345" s="20" t="s">
        <v>279</v>
      </c>
      <c r="E345" s="20" t="s">
        <v>14</v>
      </c>
      <c r="F345" s="24">
        <v>240</v>
      </c>
      <c r="G345" s="22">
        <f>単価一覧!$X$23</f>
        <v>0</v>
      </c>
      <c r="H345" s="22">
        <f>IF(F345&gt;単価一覧!$N$25,(単価一覧!$N$25-単価一覧!$N$24)*単価一覧!$X$24,IF(F345&gt;単価一覧!$N$24,(F345-単価一覧!$N$24)*単価一覧!$X$24,0))</f>
        <v>0</v>
      </c>
      <c r="I345" s="22">
        <f>IF(F345&gt;単価一覧!$N$27,(単価一覧!$N$27-単価一覧!$N$26)*単価一覧!$X$26,IF(F345&gt;単価一覧!$N$26,(F345-単価一覧!$N$26)*単価一覧!$X$26,0))</f>
        <v>0</v>
      </c>
      <c r="J345" s="22">
        <f>IF(F345&gt;=単価一覧!$N$28,(F345-単価一覧!$N$28)*単価一覧!$X$28,0)</f>
        <v>0</v>
      </c>
      <c r="K345" s="23">
        <f t="shared" si="11"/>
        <v>0</v>
      </c>
    </row>
    <row r="346" spans="2:11" ht="12.95" customHeight="1" x14ac:dyDescent="0.15">
      <c r="B346" s="18" t="s">
        <v>69</v>
      </c>
      <c r="C346" s="19" t="s">
        <v>70</v>
      </c>
      <c r="D346" s="20" t="s">
        <v>279</v>
      </c>
      <c r="E346" s="20" t="s">
        <v>15</v>
      </c>
      <c r="F346" s="24">
        <v>290</v>
      </c>
      <c r="G346" s="22">
        <f>単価一覧!$X$23</f>
        <v>0</v>
      </c>
      <c r="H346" s="22">
        <f>IF(F346&gt;単価一覧!$N$25,(単価一覧!$N$25-単価一覧!$N$24)*単価一覧!$X$24,IF(F346&gt;単価一覧!$N$24,(F346-単価一覧!$N$24)*単価一覧!$X$24,0))</f>
        <v>0</v>
      </c>
      <c r="I346" s="22">
        <f>IF(F346&gt;単価一覧!$N$27,(単価一覧!$N$27-単価一覧!$N$26)*単価一覧!$X$26,IF(F346&gt;単価一覧!$N$26,(F346-単価一覧!$N$26)*単価一覧!$X$26,0))</f>
        <v>0</v>
      </c>
      <c r="J346" s="22">
        <f>IF(F346&gt;=単価一覧!$N$28,(F346-単価一覧!$N$28)*単価一覧!$X$28,0)</f>
        <v>0</v>
      </c>
      <c r="K346" s="23">
        <f t="shared" si="11"/>
        <v>0</v>
      </c>
    </row>
    <row r="347" spans="2:11" ht="12.95" customHeight="1" x14ac:dyDescent="0.15">
      <c r="B347" s="18" t="s">
        <v>69</v>
      </c>
      <c r="C347" s="19" t="s">
        <v>70</v>
      </c>
      <c r="D347" s="20" t="s">
        <v>279</v>
      </c>
      <c r="E347" s="20" t="s">
        <v>16</v>
      </c>
      <c r="F347" s="24">
        <v>224</v>
      </c>
      <c r="G347" s="22">
        <f>単価一覧!$X$23</f>
        <v>0</v>
      </c>
      <c r="H347" s="22">
        <f>IF(F347&gt;単価一覧!$N$25,(単価一覧!$N$25-単価一覧!$N$24)*単価一覧!$X$24,IF(F347&gt;単価一覧!$N$24,(F347-単価一覧!$N$24)*単価一覧!$X$24,0))</f>
        <v>0</v>
      </c>
      <c r="I347" s="22">
        <f>IF(F347&gt;単価一覧!$N$27,(単価一覧!$N$27-単価一覧!$N$26)*単価一覧!$X$26,IF(F347&gt;単価一覧!$N$26,(F347-単価一覧!$N$26)*単価一覧!$X$26,0))</f>
        <v>0</v>
      </c>
      <c r="J347" s="22">
        <f>IF(F347&gt;=単価一覧!$N$28,(F347-単価一覧!$N$28)*単価一覧!$X$28,0)</f>
        <v>0</v>
      </c>
      <c r="K347" s="23">
        <f t="shared" si="11"/>
        <v>0</v>
      </c>
    </row>
    <row r="348" spans="2:11" ht="12.95" customHeight="1" x14ac:dyDescent="0.15">
      <c r="B348" s="18" t="s">
        <v>69</v>
      </c>
      <c r="C348" s="19" t="s">
        <v>70</v>
      </c>
      <c r="D348" s="20" t="s">
        <v>279</v>
      </c>
      <c r="E348" s="20" t="s">
        <v>17</v>
      </c>
      <c r="F348" s="24">
        <v>261</v>
      </c>
      <c r="G348" s="22">
        <f>単価一覧!$X$23</f>
        <v>0</v>
      </c>
      <c r="H348" s="22">
        <f>IF(F348&gt;単価一覧!$N$25,(単価一覧!$N$25-単価一覧!$N$24)*単価一覧!$X$24,IF(F348&gt;単価一覧!$N$24,(F348-単価一覧!$N$24)*単価一覧!$X$24,0))</f>
        <v>0</v>
      </c>
      <c r="I348" s="22">
        <f>IF(F348&gt;単価一覧!$N$27,(単価一覧!$N$27-単価一覧!$N$26)*単価一覧!$X$26,IF(F348&gt;単価一覧!$N$26,(F348-単価一覧!$N$26)*単価一覧!$X$26,0))</f>
        <v>0</v>
      </c>
      <c r="J348" s="22">
        <f>IF(F348&gt;=単価一覧!$N$28,(F348-単価一覧!$N$28)*単価一覧!$X$28,0)</f>
        <v>0</v>
      </c>
      <c r="K348" s="23">
        <f t="shared" si="11"/>
        <v>0</v>
      </c>
    </row>
    <row r="349" spans="2:11" ht="12.95" customHeight="1" x14ac:dyDescent="0.15">
      <c r="B349" s="18" t="s">
        <v>69</v>
      </c>
      <c r="C349" s="19" t="s">
        <v>70</v>
      </c>
      <c r="D349" s="20" t="s">
        <v>279</v>
      </c>
      <c r="E349" s="20" t="s">
        <v>18</v>
      </c>
      <c r="F349" s="21">
        <v>261</v>
      </c>
      <c r="G349" s="22">
        <f>単価一覧!$X$23</f>
        <v>0</v>
      </c>
      <c r="H349" s="22">
        <f>IF(F349&gt;単価一覧!$N$25,(単価一覧!$N$25-単価一覧!$N$24)*単価一覧!$X$24,IF(F349&gt;単価一覧!$N$24,(F349-単価一覧!$N$24)*単価一覧!$X$24,0))</f>
        <v>0</v>
      </c>
      <c r="I349" s="22">
        <f>IF(F349&gt;単価一覧!$N$27,(単価一覧!$N$27-単価一覧!$N$26)*単価一覧!$X$26,IF(F349&gt;単価一覧!$N$26,(F349-単価一覧!$N$26)*単価一覧!$X$26,0))</f>
        <v>0</v>
      </c>
      <c r="J349" s="22">
        <f>IF(F349&gt;=単価一覧!$N$28,(F349-単価一覧!$N$28)*単価一覧!$X$28,0)</f>
        <v>0</v>
      </c>
      <c r="K349" s="23">
        <f t="shared" si="11"/>
        <v>0</v>
      </c>
    </row>
    <row r="350" spans="2:11" ht="12.95" customHeight="1" x14ac:dyDescent="0.15">
      <c r="B350" s="18" t="s">
        <v>69</v>
      </c>
      <c r="C350" s="19" t="s">
        <v>70</v>
      </c>
      <c r="D350" s="20" t="s">
        <v>279</v>
      </c>
      <c r="E350" s="20" t="s">
        <v>19</v>
      </c>
      <c r="F350" s="21">
        <v>232</v>
      </c>
      <c r="G350" s="22">
        <f>単価一覧!$X$23</f>
        <v>0</v>
      </c>
      <c r="H350" s="22">
        <f>IF(F350&gt;単価一覧!$N$25,(単価一覧!$N$25-単価一覧!$N$24)*単価一覧!$X$24,IF(F350&gt;単価一覧!$N$24,(F350-単価一覧!$N$24)*単価一覧!$X$24,0))</f>
        <v>0</v>
      </c>
      <c r="I350" s="22">
        <f>IF(F350&gt;単価一覧!$N$27,(単価一覧!$N$27-単価一覧!$N$26)*単価一覧!$X$26,IF(F350&gt;単価一覧!$N$26,(F350-単価一覧!$N$26)*単価一覧!$X$26,0))</f>
        <v>0</v>
      </c>
      <c r="J350" s="22">
        <f>IF(F350&gt;=単価一覧!$N$28,(F350-単価一覧!$N$28)*単価一覧!$X$28,0)</f>
        <v>0</v>
      </c>
      <c r="K350" s="23">
        <f t="shared" si="11"/>
        <v>0</v>
      </c>
    </row>
    <row r="351" spans="2:11" ht="12.95" customHeight="1" x14ac:dyDescent="0.15">
      <c r="B351" s="18" t="s">
        <v>69</v>
      </c>
      <c r="C351" s="19" t="s">
        <v>70</v>
      </c>
      <c r="D351" s="20" t="s">
        <v>280</v>
      </c>
      <c r="E351" s="20" t="s">
        <v>20</v>
      </c>
      <c r="F351" s="21">
        <v>287</v>
      </c>
      <c r="G351" s="22">
        <f>単価一覧!$X$23</f>
        <v>0</v>
      </c>
      <c r="H351" s="22">
        <f>IF(F351&gt;単価一覧!$N$25,(単価一覧!$N$25-単価一覧!$N$24)*単価一覧!$X$24,IF(F351&gt;単価一覧!$N$24,(F351-単価一覧!$N$24)*単価一覧!$X$24,0))</f>
        <v>0</v>
      </c>
      <c r="I351" s="22">
        <f>IF(F351&gt;単価一覧!$N$27,(単価一覧!$N$27-単価一覧!$N$26)*単価一覧!$X$26,IF(F351&gt;単価一覧!$N$26,(F351-単価一覧!$N$26)*単価一覧!$X$26,0))</f>
        <v>0</v>
      </c>
      <c r="J351" s="22">
        <f>IF(F351&gt;=単価一覧!$N$28,(F351-単価一覧!$N$28)*単価一覧!$X$28,0)</f>
        <v>0</v>
      </c>
      <c r="K351" s="23">
        <f t="shared" si="11"/>
        <v>0</v>
      </c>
    </row>
    <row r="352" spans="2:11" ht="12.95" customHeight="1" x14ac:dyDescent="0.15">
      <c r="B352" s="18" t="s">
        <v>69</v>
      </c>
      <c r="C352" s="19" t="s">
        <v>70</v>
      </c>
      <c r="D352" s="20" t="s">
        <v>280</v>
      </c>
      <c r="E352" s="20" t="s">
        <v>21</v>
      </c>
      <c r="F352" s="21">
        <v>227</v>
      </c>
      <c r="G352" s="22">
        <f>単価一覧!$X$23</f>
        <v>0</v>
      </c>
      <c r="H352" s="22">
        <f>IF(F352&gt;単価一覧!$N$25,(単価一覧!$N$25-単価一覧!$N$24)*単価一覧!$X$24,IF(F352&gt;単価一覧!$N$24,(F352-単価一覧!$N$24)*単価一覧!$X$24,0))</f>
        <v>0</v>
      </c>
      <c r="I352" s="22">
        <f>IF(F352&gt;単価一覧!$N$27,(単価一覧!$N$27-単価一覧!$N$26)*単価一覧!$X$26,IF(F352&gt;単価一覧!$N$26,(F352-単価一覧!$N$26)*単価一覧!$X$26,0))</f>
        <v>0</v>
      </c>
      <c r="J352" s="22">
        <f>IF(F352&gt;=単価一覧!$N$28,(F352-単価一覧!$N$28)*単価一覧!$X$28,0)</f>
        <v>0</v>
      </c>
      <c r="K352" s="23">
        <f t="shared" si="11"/>
        <v>0</v>
      </c>
    </row>
    <row r="353" spans="2:11" ht="12.95" customHeight="1" x14ac:dyDescent="0.15">
      <c r="B353" s="18" t="s">
        <v>69</v>
      </c>
      <c r="C353" s="19" t="s">
        <v>70</v>
      </c>
      <c r="D353" s="20" t="s">
        <v>280</v>
      </c>
      <c r="E353" s="20" t="s">
        <v>22</v>
      </c>
      <c r="F353" s="21">
        <v>261</v>
      </c>
      <c r="G353" s="22">
        <f>単価一覧!$X$23</f>
        <v>0</v>
      </c>
      <c r="H353" s="22">
        <f>IF(F353&gt;単価一覧!$N$25,(単価一覧!$N$25-単価一覧!$N$24)*単価一覧!$X$24,IF(F353&gt;単価一覧!$N$24,(F353-単価一覧!$N$24)*単価一覧!$X$24,0))</f>
        <v>0</v>
      </c>
      <c r="I353" s="22">
        <f>IF(F353&gt;単価一覧!$N$27,(単価一覧!$N$27-単価一覧!$N$26)*単価一覧!$X$26,IF(F353&gt;単価一覧!$N$26,(F353-単価一覧!$N$26)*単価一覧!$X$26,0))</f>
        <v>0</v>
      </c>
      <c r="J353" s="22">
        <f>IF(F353&gt;=単価一覧!$N$28,(F353-単価一覧!$N$28)*単価一覧!$X$28,0)</f>
        <v>0</v>
      </c>
      <c r="K353" s="23">
        <f t="shared" si="11"/>
        <v>0</v>
      </c>
    </row>
    <row r="354" spans="2:11" ht="12.95" customHeight="1" x14ac:dyDescent="0.15">
      <c r="B354" s="18" t="s">
        <v>71</v>
      </c>
      <c r="C354" s="19" t="s">
        <v>72</v>
      </c>
      <c r="D354" s="20" t="s">
        <v>278</v>
      </c>
      <c r="E354" s="20" t="s">
        <v>11</v>
      </c>
      <c r="F354" s="21">
        <v>275</v>
      </c>
      <c r="G354" s="22">
        <f>単価一覧!$X$23</f>
        <v>0</v>
      </c>
      <c r="H354" s="22">
        <f>IF(F354&gt;単価一覧!$N$25,(単価一覧!$N$25-単価一覧!$N$24)*単価一覧!$X$24,IF(F354&gt;単価一覧!$N$24,(F354-単価一覧!$N$24)*単価一覧!$X$24,0))</f>
        <v>0</v>
      </c>
      <c r="I354" s="22">
        <f>IF(F354&gt;単価一覧!$N$27,(単価一覧!$N$27-単価一覧!$N$26)*単価一覧!$X$26,IF(F354&gt;単価一覧!$N$26,(F354-単価一覧!$N$26)*単価一覧!$X$26,0))</f>
        <v>0</v>
      </c>
      <c r="J354" s="22">
        <f>IF(F354&gt;=単価一覧!$N$28,(F354-単価一覧!$N$28)*単価一覧!$X$28,0)</f>
        <v>0</v>
      </c>
      <c r="K354" s="23">
        <f t="shared" si="11"/>
        <v>0</v>
      </c>
    </row>
    <row r="355" spans="2:11" ht="12.95" customHeight="1" x14ac:dyDescent="0.15">
      <c r="B355" s="18" t="s">
        <v>71</v>
      </c>
      <c r="C355" s="19" t="s">
        <v>72</v>
      </c>
      <c r="D355" s="20" t="s">
        <v>278</v>
      </c>
      <c r="E355" s="20" t="s">
        <v>12</v>
      </c>
      <c r="F355" s="21">
        <v>271</v>
      </c>
      <c r="G355" s="22">
        <f>単価一覧!$X$23</f>
        <v>0</v>
      </c>
      <c r="H355" s="22">
        <f>IF(F355&gt;単価一覧!$N$25,(単価一覧!$N$25-単価一覧!$N$24)*単価一覧!$X$24,IF(F355&gt;単価一覧!$N$24,(F355-単価一覧!$N$24)*単価一覧!$X$24,0))</f>
        <v>0</v>
      </c>
      <c r="I355" s="22">
        <f>IF(F355&gt;単価一覧!$N$27,(単価一覧!$N$27-単価一覧!$N$26)*単価一覧!$X$26,IF(F355&gt;単価一覧!$N$26,(F355-単価一覧!$N$26)*単価一覧!$X$26,0))</f>
        <v>0</v>
      </c>
      <c r="J355" s="22">
        <f>IF(F355&gt;=単価一覧!$N$28,(F355-単価一覧!$N$28)*単価一覧!$X$28,0)</f>
        <v>0</v>
      </c>
      <c r="K355" s="23">
        <f t="shared" si="11"/>
        <v>0</v>
      </c>
    </row>
    <row r="356" spans="2:11" ht="12.95" customHeight="1" x14ac:dyDescent="0.15">
      <c r="B356" s="18" t="s">
        <v>71</v>
      </c>
      <c r="C356" s="19" t="s">
        <v>72</v>
      </c>
      <c r="D356" s="20" t="s">
        <v>278</v>
      </c>
      <c r="E356" s="20" t="s">
        <v>13</v>
      </c>
      <c r="F356" s="21">
        <v>224</v>
      </c>
      <c r="G356" s="22">
        <f>単価一覧!$X$23</f>
        <v>0</v>
      </c>
      <c r="H356" s="22">
        <f>IF(F356&gt;単価一覧!$N$25,(単価一覧!$N$25-単価一覧!$N$24)*単価一覧!$X$24,IF(F356&gt;単価一覧!$N$24,(F356-単価一覧!$N$24)*単価一覧!$X$24,0))</f>
        <v>0</v>
      </c>
      <c r="I356" s="22">
        <f>IF(F356&gt;単価一覧!$N$27,(単価一覧!$N$27-単価一覧!$N$26)*単価一覧!$X$26,IF(F356&gt;単価一覧!$N$26,(F356-単価一覧!$N$26)*単価一覧!$X$26,0))</f>
        <v>0</v>
      </c>
      <c r="J356" s="22">
        <f>IF(F356&gt;=単価一覧!$N$28,(F356-単価一覧!$N$28)*単価一覧!$X$28,0)</f>
        <v>0</v>
      </c>
      <c r="K356" s="23">
        <f t="shared" si="11"/>
        <v>0</v>
      </c>
    </row>
    <row r="357" spans="2:11" ht="12.95" customHeight="1" x14ac:dyDescent="0.15">
      <c r="B357" s="18" t="s">
        <v>71</v>
      </c>
      <c r="C357" s="19" t="s">
        <v>72</v>
      </c>
      <c r="D357" s="20" t="s">
        <v>278</v>
      </c>
      <c r="E357" s="20" t="s">
        <v>14</v>
      </c>
      <c r="F357" s="24">
        <v>234</v>
      </c>
      <c r="G357" s="22">
        <f>単価一覧!$X$23</f>
        <v>0</v>
      </c>
      <c r="H357" s="22">
        <f>IF(F357&gt;単価一覧!$N$25,(単価一覧!$N$25-単価一覧!$N$24)*単価一覧!$X$24,IF(F357&gt;単価一覧!$N$24,(F357-単価一覧!$N$24)*単価一覧!$X$24,0))</f>
        <v>0</v>
      </c>
      <c r="I357" s="22">
        <f>IF(F357&gt;単価一覧!$N$27,(単価一覧!$N$27-単価一覧!$N$26)*単価一覧!$X$26,IF(F357&gt;単価一覧!$N$26,(F357-単価一覧!$N$26)*単価一覧!$X$26,0))</f>
        <v>0</v>
      </c>
      <c r="J357" s="22">
        <f>IF(F357&gt;=単価一覧!$N$28,(F357-単価一覧!$N$28)*単価一覧!$X$28,0)</f>
        <v>0</v>
      </c>
      <c r="K357" s="23">
        <f t="shared" si="11"/>
        <v>0</v>
      </c>
    </row>
    <row r="358" spans="2:11" ht="12.95" customHeight="1" x14ac:dyDescent="0.15">
      <c r="B358" s="18" t="s">
        <v>71</v>
      </c>
      <c r="C358" s="19" t="s">
        <v>72</v>
      </c>
      <c r="D358" s="20" t="s">
        <v>278</v>
      </c>
      <c r="E358" s="20" t="s">
        <v>15</v>
      </c>
      <c r="F358" s="24">
        <v>248</v>
      </c>
      <c r="G358" s="22">
        <f>単価一覧!$X$23</f>
        <v>0</v>
      </c>
      <c r="H358" s="22">
        <f>IF(F358&gt;単価一覧!$N$25,(単価一覧!$N$25-単価一覧!$N$24)*単価一覧!$X$24,IF(F358&gt;単価一覧!$N$24,(F358-単価一覧!$N$24)*単価一覧!$X$24,0))</f>
        <v>0</v>
      </c>
      <c r="I358" s="22">
        <f>IF(F358&gt;単価一覧!$N$27,(単価一覧!$N$27-単価一覧!$N$26)*単価一覧!$X$26,IF(F358&gt;単価一覧!$N$26,(F358-単価一覧!$N$26)*単価一覧!$X$26,0))</f>
        <v>0</v>
      </c>
      <c r="J358" s="22">
        <f>IF(F358&gt;=単価一覧!$N$28,(F358-単価一覧!$N$28)*単価一覧!$X$28,0)</f>
        <v>0</v>
      </c>
      <c r="K358" s="23">
        <f t="shared" si="11"/>
        <v>0</v>
      </c>
    </row>
    <row r="359" spans="2:11" ht="12.95" customHeight="1" x14ac:dyDescent="0.15">
      <c r="B359" s="18" t="s">
        <v>71</v>
      </c>
      <c r="C359" s="19" t="s">
        <v>72</v>
      </c>
      <c r="D359" s="20" t="s">
        <v>278</v>
      </c>
      <c r="E359" s="20" t="s">
        <v>16</v>
      </c>
      <c r="F359" s="24">
        <v>240</v>
      </c>
      <c r="G359" s="22">
        <f>単価一覧!$X$23</f>
        <v>0</v>
      </c>
      <c r="H359" s="22">
        <f>IF(F359&gt;単価一覧!$N$25,(単価一覧!$N$25-単価一覧!$N$24)*単価一覧!$X$24,IF(F359&gt;単価一覧!$N$24,(F359-単価一覧!$N$24)*単価一覧!$X$24,0))</f>
        <v>0</v>
      </c>
      <c r="I359" s="22">
        <f>IF(F359&gt;単価一覧!$N$27,(単価一覧!$N$27-単価一覧!$N$26)*単価一覧!$X$26,IF(F359&gt;単価一覧!$N$26,(F359-単価一覧!$N$26)*単価一覧!$X$26,0))</f>
        <v>0</v>
      </c>
      <c r="J359" s="22">
        <f>IF(F359&gt;=単価一覧!$N$28,(F359-単価一覧!$N$28)*単価一覧!$X$28,0)</f>
        <v>0</v>
      </c>
      <c r="K359" s="23">
        <f t="shared" si="11"/>
        <v>0</v>
      </c>
    </row>
    <row r="360" spans="2:11" ht="12.95" customHeight="1" x14ac:dyDescent="0.15">
      <c r="B360" s="18" t="s">
        <v>71</v>
      </c>
      <c r="C360" s="19" t="s">
        <v>72</v>
      </c>
      <c r="D360" s="20" t="s">
        <v>278</v>
      </c>
      <c r="E360" s="20" t="s">
        <v>17</v>
      </c>
      <c r="F360" s="24">
        <v>271</v>
      </c>
      <c r="G360" s="22">
        <f>単価一覧!$X$23</f>
        <v>0</v>
      </c>
      <c r="H360" s="22">
        <f>IF(F360&gt;単価一覧!$N$25,(単価一覧!$N$25-単価一覧!$N$24)*単価一覧!$X$24,IF(F360&gt;単価一覧!$N$24,(F360-単価一覧!$N$24)*単価一覧!$X$24,0))</f>
        <v>0</v>
      </c>
      <c r="I360" s="22">
        <f>IF(F360&gt;単価一覧!$N$27,(単価一覧!$N$27-単価一覧!$N$26)*単価一覧!$X$26,IF(F360&gt;単価一覧!$N$26,(F360-単価一覧!$N$26)*単価一覧!$X$26,0))</f>
        <v>0</v>
      </c>
      <c r="J360" s="22">
        <f>IF(F360&gt;=単価一覧!$N$28,(F360-単価一覧!$N$28)*単価一覧!$X$28,0)</f>
        <v>0</v>
      </c>
      <c r="K360" s="23">
        <f t="shared" si="11"/>
        <v>0</v>
      </c>
    </row>
    <row r="361" spans="2:11" ht="12.95" customHeight="1" x14ac:dyDescent="0.15">
      <c r="B361" s="18" t="s">
        <v>71</v>
      </c>
      <c r="C361" s="19" t="s">
        <v>72</v>
      </c>
      <c r="D361" s="20" t="s">
        <v>278</v>
      </c>
      <c r="E361" s="20" t="s">
        <v>18</v>
      </c>
      <c r="F361" s="24">
        <v>322</v>
      </c>
      <c r="G361" s="22">
        <f>単価一覧!$X$23</f>
        <v>0</v>
      </c>
      <c r="H361" s="22">
        <f>IF(F361&gt;単価一覧!$N$25,(単価一覧!$N$25-単価一覧!$N$24)*単価一覧!$X$24,IF(F361&gt;単価一覧!$N$24,(F361-単価一覧!$N$24)*単価一覧!$X$24,0))</f>
        <v>0</v>
      </c>
      <c r="I361" s="22">
        <f>IF(F361&gt;単価一覧!$N$27,(単価一覧!$N$27-単価一覧!$N$26)*単価一覧!$X$26,IF(F361&gt;単価一覧!$N$26,(F361-単価一覧!$N$26)*単価一覧!$X$26,0))</f>
        <v>0</v>
      </c>
      <c r="J361" s="22">
        <f>IF(F361&gt;=単価一覧!$N$28,(F361-単価一覧!$N$28)*単価一覧!$X$28,0)</f>
        <v>0</v>
      </c>
      <c r="K361" s="23">
        <f t="shared" si="11"/>
        <v>0</v>
      </c>
    </row>
    <row r="362" spans="2:11" ht="12.95" customHeight="1" x14ac:dyDescent="0.15">
      <c r="B362" s="18" t="s">
        <v>71</v>
      </c>
      <c r="C362" s="19" t="s">
        <v>72</v>
      </c>
      <c r="D362" s="20" t="s">
        <v>278</v>
      </c>
      <c r="E362" s="20" t="s">
        <v>19</v>
      </c>
      <c r="F362" s="24">
        <v>314</v>
      </c>
      <c r="G362" s="22">
        <f>単価一覧!$X$23</f>
        <v>0</v>
      </c>
      <c r="H362" s="22">
        <f>IF(F362&gt;単価一覧!$N$25,(単価一覧!$N$25-単価一覧!$N$24)*単価一覧!$X$24,IF(F362&gt;単価一覧!$N$24,(F362-単価一覧!$N$24)*単価一覧!$X$24,0))</f>
        <v>0</v>
      </c>
      <c r="I362" s="22">
        <f>IF(F362&gt;単価一覧!$N$27,(単価一覧!$N$27-単価一覧!$N$26)*単価一覧!$X$26,IF(F362&gt;単価一覧!$N$26,(F362-単価一覧!$N$26)*単価一覧!$X$26,0))</f>
        <v>0</v>
      </c>
      <c r="J362" s="22">
        <f>IF(F362&gt;=単価一覧!$N$28,(F362-単価一覧!$N$28)*単価一覧!$X$28,0)</f>
        <v>0</v>
      </c>
      <c r="K362" s="23">
        <f t="shared" si="11"/>
        <v>0</v>
      </c>
    </row>
    <row r="363" spans="2:11" ht="12.95" customHeight="1" x14ac:dyDescent="0.15">
      <c r="B363" s="18" t="s">
        <v>71</v>
      </c>
      <c r="C363" s="19" t="s">
        <v>72</v>
      </c>
      <c r="D363" s="20" t="s">
        <v>279</v>
      </c>
      <c r="E363" s="20" t="s">
        <v>20</v>
      </c>
      <c r="F363" s="24">
        <v>360</v>
      </c>
      <c r="G363" s="22">
        <f>単価一覧!$X$23</f>
        <v>0</v>
      </c>
      <c r="H363" s="22">
        <f>IF(F363&gt;単価一覧!$N$25,(単価一覧!$N$25-単価一覧!$N$24)*単価一覧!$X$24,IF(F363&gt;単価一覧!$N$24,(F363-単価一覧!$N$24)*単価一覧!$X$24,0))</f>
        <v>0</v>
      </c>
      <c r="I363" s="22">
        <f>IF(F363&gt;単価一覧!$N$27,(単価一覧!$N$27-単価一覧!$N$26)*単価一覧!$X$26,IF(F363&gt;単価一覧!$N$26,(F363-単価一覧!$N$26)*単価一覧!$X$26,0))</f>
        <v>0</v>
      </c>
      <c r="J363" s="22">
        <f>IF(F363&gt;=単価一覧!$N$28,(F363-単価一覧!$N$28)*単価一覧!$X$28,0)</f>
        <v>0</v>
      </c>
      <c r="K363" s="23">
        <f t="shared" si="11"/>
        <v>0</v>
      </c>
    </row>
    <row r="364" spans="2:11" ht="12.95" customHeight="1" x14ac:dyDescent="0.15">
      <c r="B364" s="18" t="s">
        <v>71</v>
      </c>
      <c r="C364" s="19" t="s">
        <v>72</v>
      </c>
      <c r="D364" s="20" t="s">
        <v>279</v>
      </c>
      <c r="E364" s="20" t="s">
        <v>21</v>
      </c>
      <c r="F364" s="24">
        <v>294</v>
      </c>
      <c r="G364" s="22">
        <f>単価一覧!$X$23</f>
        <v>0</v>
      </c>
      <c r="H364" s="22">
        <f>IF(F364&gt;単価一覧!$N$25,(単価一覧!$N$25-単価一覧!$N$24)*単価一覧!$X$24,IF(F364&gt;単価一覧!$N$24,(F364-単価一覧!$N$24)*単価一覧!$X$24,0))</f>
        <v>0</v>
      </c>
      <c r="I364" s="22">
        <f>IF(F364&gt;単価一覧!$N$27,(単価一覧!$N$27-単価一覧!$N$26)*単価一覧!$X$26,IF(F364&gt;単価一覧!$N$26,(F364-単価一覧!$N$26)*単価一覧!$X$26,0))</f>
        <v>0</v>
      </c>
      <c r="J364" s="22">
        <f>IF(F364&gt;=単価一覧!$N$28,(F364-単価一覧!$N$28)*単価一覧!$X$28,0)</f>
        <v>0</v>
      </c>
      <c r="K364" s="23">
        <f t="shared" si="11"/>
        <v>0</v>
      </c>
    </row>
    <row r="365" spans="2:11" ht="12.95" customHeight="1" x14ac:dyDescent="0.15">
      <c r="B365" s="18" t="s">
        <v>71</v>
      </c>
      <c r="C365" s="19" t="s">
        <v>72</v>
      </c>
      <c r="D365" s="20" t="s">
        <v>279</v>
      </c>
      <c r="E365" s="20" t="s">
        <v>22</v>
      </c>
      <c r="F365" s="24">
        <v>270</v>
      </c>
      <c r="G365" s="22">
        <f>単価一覧!$X$23</f>
        <v>0</v>
      </c>
      <c r="H365" s="22">
        <f>IF(F365&gt;単価一覧!$N$25,(単価一覧!$N$25-単価一覧!$N$24)*単価一覧!$X$24,IF(F365&gt;単価一覧!$N$24,(F365-単価一覧!$N$24)*単価一覧!$X$24,0))</f>
        <v>0</v>
      </c>
      <c r="I365" s="22">
        <f>IF(F365&gt;単価一覧!$N$27,(単価一覧!$N$27-単価一覧!$N$26)*単価一覧!$X$26,IF(F365&gt;単価一覧!$N$26,(F365-単価一覧!$N$26)*単価一覧!$X$26,0))</f>
        <v>0</v>
      </c>
      <c r="J365" s="22">
        <f>IF(F365&gt;=単価一覧!$N$28,(F365-単価一覧!$N$28)*単価一覧!$X$28,0)</f>
        <v>0</v>
      </c>
      <c r="K365" s="23">
        <f t="shared" si="11"/>
        <v>0</v>
      </c>
    </row>
    <row r="366" spans="2:11" ht="12.95" customHeight="1" x14ac:dyDescent="0.15">
      <c r="B366" s="18" t="s">
        <v>71</v>
      </c>
      <c r="C366" s="19" t="s">
        <v>72</v>
      </c>
      <c r="D366" s="20" t="s">
        <v>279</v>
      </c>
      <c r="E366" s="20" t="s">
        <v>11</v>
      </c>
      <c r="F366" s="24">
        <v>261</v>
      </c>
      <c r="G366" s="22">
        <f>単価一覧!$X$23</f>
        <v>0</v>
      </c>
      <c r="H366" s="22">
        <f>IF(F366&gt;単価一覧!$N$25,(単価一覧!$N$25-単価一覧!$N$24)*単価一覧!$X$24,IF(F366&gt;単価一覧!$N$24,(F366-単価一覧!$N$24)*単価一覧!$X$24,0))</f>
        <v>0</v>
      </c>
      <c r="I366" s="22">
        <f>IF(F366&gt;単価一覧!$N$27,(単価一覧!$N$27-単価一覧!$N$26)*単価一覧!$X$26,IF(F366&gt;単価一覧!$N$26,(F366-単価一覧!$N$26)*単価一覧!$X$26,0))</f>
        <v>0</v>
      </c>
      <c r="J366" s="22">
        <f>IF(F366&gt;=単価一覧!$N$28,(F366-単価一覧!$N$28)*単価一覧!$X$28,0)</f>
        <v>0</v>
      </c>
      <c r="K366" s="23">
        <f t="shared" si="11"/>
        <v>0</v>
      </c>
    </row>
    <row r="367" spans="2:11" ht="12.95" customHeight="1" x14ac:dyDescent="0.15">
      <c r="B367" s="18" t="s">
        <v>71</v>
      </c>
      <c r="C367" s="19" t="s">
        <v>72</v>
      </c>
      <c r="D367" s="20" t="s">
        <v>279</v>
      </c>
      <c r="E367" s="20" t="s">
        <v>12</v>
      </c>
      <c r="F367" s="24">
        <v>299</v>
      </c>
      <c r="G367" s="22">
        <f>単価一覧!$X$23</f>
        <v>0</v>
      </c>
      <c r="H367" s="22">
        <f>IF(F367&gt;単価一覧!$N$25,(単価一覧!$N$25-単価一覧!$N$24)*単価一覧!$X$24,IF(F367&gt;単価一覧!$N$24,(F367-単価一覧!$N$24)*単価一覧!$X$24,0))</f>
        <v>0</v>
      </c>
      <c r="I367" s="22">
        <f>IF(F367&gt;単価一覧!$N$27,(単価一覧!$N$27-単価一覧!$N$26)*単価一覧!$X$26,IF(F367&gt;単価一覧!$N$26,(F367-単価一覧!$N$26)*単価一覧!$X$26,0))</f>
        <v>0</v>
      </c>
      <c r="J367" s="22">
        <f>IF(F367&gt;=単価一覧!$N$28,(F367-単価一覧!$N$28)*単価一覧!$X$28,0)</f>
        <v>0</v>
      </c>
      <c r="K367" s="23">
        <f t="shared" si="11"/>
        <v>0</v>
      </c>
    </row>
    <row r="368" spans="2:11" ht="12.95" customHeight="1" x14ac:dyDescent="0.15">
      <c r="B368" s="18" t="s">
        <v>71</v>
      </c>
      <c r="C368" s="19" t="s">
        <v>72</v>
      </c>
      <c r="D368" s="20" t="s">
        <v>279</v>
      </c>
      <c r="E368" s="20" t="s">
        <v>13</v>
      </c>
      <c r="F368" s="24">
        <v>232</v>
      </c>
      <c r="G368" s="22">
        <f>単価一覧!$X$23</f>
        <v>0</v>
      </c>
      <c r="H368" s="22">
        <f>IF(F368&gt;単価一覧!$N$25,(単価一覧!$N$25-単価一覧!$N$24)*単価一覧!$X$24,IF(F368&gt;単価一覧!$N$24,(F368-単価一覧!$N$24)*単価一覧!$X$24,0))</f>
        <v>0</v>
      </c>
      <c r="I368" s="22">
        <f>IF(F368&gt;単価一覧!$N$27,(単価一覧!$N$27-単価一覧!$N$26)*単価一覧!$X$26,IF(F368&gt;単価一覧!$N$26,(F368-単価一覧!$N$26)*単価一覧!$X$26,0))</f>
        <v>0</v>
      </c>
      <c r="J368" s="22">
        <f>IF(F368&gt;=単価一覧!$N$28,(F368-単価一覧!$N$28)*単価一覧!$X$28,0)</f>
        <v>0</v>
      </c>
      <c r="K368" s="23">
        <f t="shared" si="11"/>
        <v>0</v>
      </c>
    </row>
    <row r="369" spans="2:11" ht="12.95" customHeight="1" x14ac:dyDescent="0.15">
      <c r="B369" s="18" t="s">
        <v>71</v>
      </c>
      <c r="C369" s="19" t="s">
        <v>72</v>
      </c>
      <c r="D369" s="20" t="s">
        <v>279</v>
      </c>
      <c r="E369" s="20" t="s">
        <v>14</v>
      </c>
      <c r="F369" s="24">
        <v>223</v>
      </c>
      <c r="G369" s="22">
        <f>単価一覧!$X$23</f>
        <v>0</v>
      </c>
      <c r="H369" s="22">
        <f>IF(F369&gt;単価一覧!$N$25,(単価一覧!$N$25-単価一覧!$N$24)*単価一覧!$X$24,IF(F369&gt;単価一覧!$N$24,(F369-単価一覧!$N$24)*単価一覧!$X$24,0))</f>
        <v>0</v>
      </c>
      <c r="I369" s="22">
        <f>IF(F369&gt;単価一覧!$N$27,(単価一覧!$N$27-単価一覧!$N$26)*単価一覧!$X$26,IF(F369&gt;単価一覧!$N$26,(F369-単価一覧!$N$26)*単価一覧!$X$26,0))</f>
        <v>0</v>
      </c>
      <c r="J369" s="22">
        <f>IF(F369&gt;=単価一覧!$N$28,(F369-単価一覧!$N$28)*単価一覧!$X$28,0)</f>
        <v>0</v>
      </c>
      <c r="K369" s="23">
        <f t="shared" si="11"/>
        <v>0</v>
      </c>
    </row>
    <row r="370" spans="2:11" ht="12.95" customHeight="1" x14ac:dyDescent="0.15">
      <c r="B370" s="18" t="s">
        <v>71</v>
      </c>
      <c r="C370" s="19" t="s">
        <v>72</v>
      </c>
      <c r="D370" s="20" t="s">
        <v>279</v>
      </c>
      <c r="E370" s="20" t="s">
        <v>15</v>
      </c>
      <c r="F370" s="24">
        <v>258</v>
      </c>
      <c r="G370" s="22">
        <f>単価一覧!$X$23</f>
        <v>0</v>
      </c>
      <c r="H370" s="22">
        <f>IF(F370&gt;単価一覧!$N$25,(単価一覧!$N$25-単価一覧!$N$24)*単価一覧!$X$24,IF(F370&gt;単価一覧!$N$24,(F370-単価一覧!$N$24)*単価一覧!$X$24,0))</f>
        <v>0</v>
      </c>
      <c r="I370" s="22">
        <f>IF(F370&gt;単価一覧!$N$27,(単価一覧!$N$27-単価一覧!$N$26)*単価一覧!$X$26,IF(F370&gt;単価一覧!$N$26,(F370-単価一覧!$N$26)*単価一覧!$X$26,0))</f>
        <v>0</v>
      </c>
      <c r="J370" s="22">
        <f>IF(F370&gt;=単価一覧!$N$28,(F370-単価一覧!$N$28)*単価一覧!$X$28,0)</f>
        <v>0</v>
      </c>
      <c r="K370" s="23">
        <f t="shared" si="11"/>
        <v>0</v>
      </c>
    </row>
    <row r="371" spans="2:11" ht="12.95" customHeight="1" x14ac:dyDescent="0.15">
      <c r="B371" s="18" t="s">
        <v>71</v>
      </c>
      <c r="C371" s="19" t="s">
        <v>72</v>
      </c>
      <c r="D371" s="20" t="s">
        <v>279</v>
      </c>
      <c r="E371" s="20" t="s">
        <v>16</v>
      </c>
      <c r="F371" s="24">
        <v>234</v>
      </c>
      <c r="G371" s="22">
        <f>単価一覧!$X$23</f>
        <v>0</v>
      </c>
      <c r="H371" s="22">
        <f>IF(F371&gt;単価一覧!$N$25,(単価一覧!$N$25-単価一覧!$N$24)*単価一覧!$X$24,IF(F371&gt;単価一覧!$N$24,(F371-単価一覧!$N$24)*単価一覧!$X$24,0))</f>
        <v>0</v>
      </c>
      <c r="I371" s="22">
        <f>IF(F371&gt;単価一覧!$N$27,(単価一覧!$N$27-単価一覧!$N$26)*単価一覧!$X$26,IF(F371&gt;単価一覧!$N$26,(F371-単価一覧!$N$26)*単価一覧!$X$26,0))</f>
        <v>0</v>
      </c>
      <c r="J371" s="22">
        <f>IF(F371&gt;=単価一覧!$N$28,(F371-単価一覧!$N$28)*単価一覧!$X$28,0)</f>
        <v>0</v>
      </c>
      <c r="K371" s="23">
        <f t="shared" si="11"/>
        <v>0</v>
      </c>
    </row>
    <row r="372" spans="2:11" ht="12.95" customHeight="1" x14ac:dyDescent="0.15">
      <c r="B372" s="18" t="s">
        <v>71</v>
      </c>
      <c r="C372" s="19" t="s">
        <v>72</v>
      </c>
      <c r="D372" s="20" t="s">
        <v>279</v>
      </c>
      <c r="E372" s="20" t="s">
        <v>17</v>
      </c>
      <c r="F372" s="24">
        <v>261</v>
      </c>
      <c r="G372" s="22">
        <f>単価一覧!$X$23</f>
        <v>0</v>
      </c>
      <c r="H372" s="22">
        <f>IF(F372&gt;単価一覧!$N$25,(単価一覧!$N$25-単価一覧!$N$24)*単価一覧!$X$24,IF(F372&gt;単価一覧!$N$24,(F372-単価一覧!$N$24)*単価一覧!$X$24,0))</f>
        <v>0</v>
      </c>
      <c r="I372" s="22">
        <f>IF(F372&gt;単価一覧!$N$27,(単価一覧!$N$27-単価一覧!$N$26)*単価一覧!$X$26,IF(F372&gt;単価一覧!$N$26,(F372-単価一覧!$N$26)*単価一覧!$X$26,0))</f>
        <v>0</v>
      </c>
      <c r="J372" s="22">
        <f>IF(F372&gt;=単価一覧!$N$28,(F372-単価一覧!$N$28)*単価一覧!$X$28,0)</f>
        <v>0</v>
      </c>
      <c r="K372" s="23">
        <f t="shared" si="11"/>
        <v>0</v>
      </c>
    </row>
    <row r="373" spans="2:11" ht="12.95" customHeight="1" x14ac:dyDescent="0.15">
      <c r="B373" s="18" t="s">
        <v>71</v>
      </c>
      <c r="C373" s="19" t="s">
        <v>72</v>
      </c>
      <c r="D373" s="20" t="s">
        <v>279</v>
      </c>
      <c r="E373" s="20" t="s">
        <v>18</v>
      </c>
      <c r="F373" s="21">
        <v>337</v>
      </c>
      <c r="G373" s="22">
        <f>単価一覧!$X$23</f>
        <v>0</v>
      </c>
      <c r="H373" s="22">
        <f>IF(F373&gt;単価一覧!$N$25,(単価一覧!$N$25-単価一覧!$N$24)*単価一覧!$X$24,IF(F373&gt;単価一覧!$N$24,(F373-単価一覧!$N$24)*単価一覧!$X$24,0))</f>
        <v>0</v>
      </c>
      <c r="I373" s="22">
        <f>IF(F373&gt;単価一覧!$N$27,(単価一覧!$N$27-単価一覧!$N$26)*単価一覧!$X$26,IF(F373&gt;単価一覧!$N$26,(F373-単価一覧!$N$26)*単価一覧!$X$26,0))</f>
        <v>0</v>
      </c>
      <c r="J373" s="22">
        <f>IF(F373&gt;=単価一覧!$N$28,(F373-単価一覧!$N$28)*単価一覧!$X$28,0)</f>
        <v>0</v>
      </c>
      <c r="K373" s="23">
        <f t="shared" si="11"/>
        <v>0</v>
      </c>
    </row>
    <row r="374" spans="2:11" ht="12.95" customHeight="1" x14ac:dyDescent="0.15">
      <c r="B374" s="18" t="s">
        <v>71</v>
      </c>
      <c r="C374" s="19" t="s">
        <v>72</v>
      </c>
      <c r="D374" s="20" t="s">
        <v>279</v>
      </c>
      <c r="E374" s="20" t="s">
        <v>19</v>
      </c>
      <c r="F374" s="21">
        <v>292</v>
      </c>
      <c r="G374" s="22">
        <f>単価一覧!$X$23</f>
        <v>0</v>
      </c>
      <c r="H374" s="22">
        <f>IF(F374&gt;単価一覧!$N$25,(単価一覧!$N$25-単価一覧!$N$24)*単価一覧!$X$24,IF(F374&gt;単価一覧!$N$24,(F374-単価一覧!$N$24)*単価一覧!$X$24,0))</f>
        <v>0</v>
      </c>
      <c r="I374" s="22">
        <f>IF(F374&gt;単価一覧!$N$27,(単価一覧!$N$27-単価一覧!$N$26)*単価一覧!$X$26,IF(F374&gt;単価一覧!$N$26,(F374-単価一覧!$N$26)*単価一覧!$X$26,0))</f>
        <v>0</v>
      </c>
      <c r="J374" s="22">
        <f>IF(F374&gt;=単価一覧!$N$28,(F374-単価一覧!$N$28)*単価一覧!$X$28,0)</f>
        <v>0</v>
      </c>
      <c r="K374" s="23">
        <f t="shared" si="11"/>
        <v>0</v>
      </c>
    </row>
    <row r="375" spans="2:11" ht="12.95" customHeight="1" x14ac:dyDescent="0.15">
      <c r="B375" s="18" t="s">
        <v>71</v>
      </c>
      <c r="C375" s="19" t="s">
        <v>72</v>
      </c>
      <c r="D375" s="20" t="s">
        <v>280</v>
      </c>
      <c r="E375" s="20" t="s">
        <v>20</v>
      </c>
      <c r="F375" s="21">
        <v>363</v>
      </c>
      <c r="G375" s="22">
        <f>単価一覧!$X$23</f>
        <v>0</v>
      </c>
      <c r="H375" s="22">
        <f>IF(F375&gt;単価一覧!$N$25,(単価一覧!$N$25-単価一覧!$N$24)*単価一覧!$X$24,IF(F375&gt;単価一覧!$N$24,(F375-単価一覧!$N$24)*単価一覧!$X$24,0))</f>
        <v>0</v>
      </c>
      <c r="I375" s="22">
        <f>IF(F375&gt;単価一覧!$N$27,(単価一覧!$N$27-単価一覧!$N$26)*単価一覧!$X$26,IF(F375&gt;単価一覧!$N$26,(F375-単価一覧!$N$26)*単価一覧!$X$26,0))</f>
        <v>0</v>
      </c>
      <c r="J375" s="22">
        <f>IF(F375&gt;=単価一覧!$N$28,(F375-単価一覧!$N$28)*単価一覧!$X$28,0)</f>
        <v>0</v>
      </c>
      <c r="K375" s="23">
        <f t="shared" si="11"/>
        <v>0</v>
      </c>
    </row>
    <row r="376" spans="2:11" ht="12.95" customHeight="1" x14ac:dyDescent="0.15">
      <c r="B376" s="18" t="s">
        <v>71</v>
      </c>
      <c r="C376" s="19" t="s">
        <v>72</v>
      </c>
      <c r="D376" s="20" t="s">
        <v>280</v>
      </c>
      <c r="E376" s="20" t="s">
        <v>21</v>
      </c>
      <c r="F376" s="21">
        <v>289</v>
      </c>
      <c r="G376" s="22">
        <f>単価一覧!$X$23</f>
        <v>0</v>
      </c>
      <c r="H376" s="22">
        <f>IF(F376&gt;単価一覧!$N$25,(単価一覧!$N$25-単価一覧!$N$24)*単価一覧!$X$24,IF(F376&gt;単価一覧!$N$24,(F376-単価一覧!$N$24)*単価一覧!$X$24,0))</f>
        <v>0</v>
      </c>
      <c r="I376" s="22">
        <f>IF(F376&gt;単価一覧!$N$27,(単価一覧!$N$27-単価一覧!$N$26)*単価一覧!$X$26,IF(F376&gt;単価一覧!$N$26,(F376-単価一覧!$N$26)*単価一覧!$X$26,0))</f>
        <v>0</v>
      </c>
      <c r="J376" s="22">
        <f>IF(F376&gt;=単価一覧!$N$28,(F376-単価一覧!$N$28)*単価一覧!$X$28,0)</f>
        <v>0</v>
      </c>
      <c r="K376" s="23">
        <f t="shared" si="11"/>
        <v>0</v>
      </c>
    </row>
    <row r="377" spans="2:11" ht="12.95" customHeight="1" x14ac:dyDescent="0.15">
      <c r="B377" s="18" t="s">
        <v>71</v>
      </c>
      <c r="C377" s="19" t="s">
        <v>72</v>
      </c>
      <c r="D377" s="20" t="s">
        <v>280</v>
      </c>
      <c r="E377" s="20" t="s">
        <v>22</v>
      </c>
      <c r="F377" s="21">
        <v>267</v>
      </c>
      <c r="G377" s="22">
        <f>単価一覧!$X$23</f>
        <v>0</v>
      </c>
      <c r="H377" s="22">
        <f>IF(F377&gt;単価一覧!$N$25,(単価一覧!$N$25-単価一覧!$N$24)*単価一覧!$X$24,IF(F377&gt;単価一覧!$N$24,(F377-単価一覧!$N$24)*単価一覧!$X$24,0))</f>
        <v>0</v>
      </c>
      <c r="I377" s="22">
        <f>IF(F377&gt;単価一覧!$N$27,(単価一覧!$N$27-単価一覧!$N$26)*単価一覧!$X$26,IF(F377&gt;単価一覧!$N$26,(F377-単価一覧!$N$26)*単価一覧!$X$26,0))</f>
        <v>0</v>
      </c>
      <c r="J377" s="22">
        <f>IF(F377&gt;=単価一覧!$N$28,(F377-単価一覧!$N$28)*単価一覧!$X$28,0)</f>
        <v>0</v>
      </c>
      <c r="K377" s="23">
        <f t="shared" si="11"/>
        <v>0</v>
      </c>
    </row>
    <row r="378" spans="2:11" ht="12.95" customHeight="1" x14ac:dyDescent="0.15">
      <c r="B378" s="18" t="s">
        <v>73</v>
      </c>
      <c r="C378" s="19" t="s">
        <v>74</v>
      </c>
      <c r="D378" s="20" t="s">
        <v>278</v>
      </c>
      <c r="E378" s="20" t="s">
        <v>11</v>
      </c>
      <c r="F378" s="21">
        <v>555</v>
      </c>
      <c r="G378" s="22">
        <f>単価一覧!$X$23</f>
        <v>0</v>
      </c>
      <c r="H378" s="22">
        <f>IF(F378&gt;単価一覧!$N$25,(単価一覧!$N$25-単価一覧!$N$24)*単価一覧!$X$24,IF(F378&gt;単価一覧!$N$24,(F378-単価一覧!$N$24)*単価一覧!$X$24,0))</f>
        <v>0</v>
      </c>
      <c r="I378" s="22">
        <f>IF(F378&gt;単価一覧!$N$27,(単価一覧!$N$27-単価一覧!$N$26)*単価一覧!$X$26,IF(F378&gt;単価一覧!$N$26,(F378-単価一覧!$N$26)*単価一覧!$X$26,0))</f>
        <v>0</v>
      </c>
      <c r="J378" s="22">
        <f>IF(F378&gt;=単価一覧!$N$28,(F378-単価一覧!$N$28)*単価一覧!$X$28,0)</f>
        <v>0</v>
      </c>
      <c r="K378" s="23">
        <f t="shared" si="11"/>
        <v>0</v>
      </c>
    </row>
    <row r="379" spans="2:11" ht="12.95" customHeight="1" x14ac:dyDescent="0.15">
      <c r="B379" s="18" t="s">
        <v>73</v>
      </c>
      <c r="C379" s="19" t="s">
        <v>74</v>
      </c>
      <c r="D379" s="20" t="s">
        <v>278</v>
      </c>
      <c r="E379" s="20" t="s">
        <v>12</v>
      </c>
      <c r="F379" s="21">
        <v>476</v>
      </c>
      <c r="G379" s="22">
        <f>単価一覧!$X$23</f>
        <v>0</v>
      </c>
      <c r="H379" s="22">
        <f>IF(F379&gt;単価一覧!$N$25,(単価一覧!$N$25-単価一覧!$N$24)*単価一覧!$X$24,IF(F379&gt;単価一覧!$N$24,(F379-単価一覧!$N$24)*単価一覧!$X$24,0))</f>
        <v>0</v>
      </c>
      <c r="I379" s="22">
        <f>IF(F379&gt;単価一覧!$N$27,(単価一覧!$N$27-単価一覧!$N$26)*単価一覧!$X$26,IF(F379&gt;単価一覧!$N$26,(F379-単価一覧!$N$26)*単価一覧!$X$26,0))</f>
        <v>0</v>
      </c>
      <c r="J379" s="22">
        <f>IF(F379&gt;=単価一覧!$N$28,(F379-単価一覧!$N$28)*単価一覧!$X$28,0)</f>
        <v>0</v>
      </c>
      <c r="K379" s="23">
        <f t="shared" si="11"/>
        <v>0</v>
      </c>
    </row>
    <row r="380" spans="2:11" ht="12.95" customHeight="1" x14ac:dyDescent="0.15">
      <c r="B380" s="18" t="s">
        <v>73</v>
      </c>
      <c r="C380" s="19" t="s">
        <v>74</v>
      </c>
      <c r="D380" s="20" t="s">
        <v>278</v>
      </c>
      <c r="E380" s="20" t="s">
        <v>13</v>
      </c>
      <c r="F380" s="21">
        <v>412</v>
      </c>
      <c r="G380" s="22">
        <f>単価一覧!$X$23</f>
        <v>0</v>
      </c>
      <c r="H380" s="22">
        <f>IF(F380&gt;単価一覧!$N$25,(単価一覧!$N$25-単価一覧!$N$24)*単価一覧!$X$24,IF(F380&gt;単価一覧!$N$24,(F380-単価一覧!$N$24)*単価一覧!$X$24,0))</f>
        <v>0</v>
      </c>
      <c r="I380" s="22">
        <f>IF(F380&gt;単価一覧!$N$27,(単価一覧!$N$27-単価一覧!$N$26)*単価一覧!$X$26,IF(F380&gt;単価一覧!$N$26,(F380-単価一覧!$N$26)*単価一覧!$X$26,0))</f>
        <v>0</v>
      </c>
      <c r="J380" s="22">
        <f>IF(F380&gt;=単価一覧!$N$28,(F380-単価一覧!$N$28)*単価一覧!$X$28,0)</f>
        <v>0</v>
      </c>
      <c r="K380" s="23">
        <f t="shared" si="11"/>
        <v>0</v>
      </c>
    </row>
    <row r="381" spans="2:11" ht="12.95" customHeight="1" x14ac:dyDescent="0.15">
      <c r="B381" s="18" t="s">
        <v>73</v>
      </c>
      <c r="C381" s="19" t="s">
        <v>74</v>
      </c>
      <c r="D381" s="20" t="s">
        <v>278</v>
      </c>
      <c r="E381" s="20" t="s">
        <v>14</v>
      </c>
      <c r="F381" s="24">
        <v>473</v>
      </c>
      <c r="G381" s="22">
        <f>単価一覧!$X$23</f>
        <v>0</v>
      </c>
      <c r="H381" s="22">
        <f>IF(F381&gt;単価一覧!$N$25,(単価一覧!$N$25-単価一覧!$N$24)*単価一覧!$X$24,IF(F381&gt;単価一覧!$N$24,(F381-単価一覧!$N$24)*単価一覧!$X$24,0))</f>
        <v>0</v>
      </c>
      <c r="I381" s="22">
        <f>IF(F381&gt;単価一覧!$N$27,(単価一覧!$N$27-単価一覧!$N$26)*単価一覧!$X$26,IF(F381&gt;単価一覧!$N$26,(F381-単価一覧!$N$26)*単価一覧!$X$26,0))</f>
        <v>0</v>
      </c>
      <c r="J381" s="22">
        <f>IF(F381&gt;=単価一覧!$N$28,(F381-単価一覧!$N$28)*単価一覧!$X$28,0)</f>
        <v>0</v>
      </c>
      <c r="K381" s="23">
        <f t="shared" si="11"/>
        <v>0</v>
      </c>
    </row>
    <row r="382" spans="2:11" ht="12.95" customHeight="1" x14ac:dyDescent="0.15">
      <c r="B382" s="18" t="s">
        <v>73</v>
      </c>
      <c r="C382" s="19" t="s">
        <v>74</v>
      </c>
      <c r="D382" s="20" t="s">
        <v>278</v>
      </c>
      <c r="E382" s="20" t="s">
        <v>15</v>
      </c>
      <c r="F382" s="24">
        <v>437</v>
      </c>
      <c r="G382" s="22">
        <f>単価一覧!$X$23</f>
        <v>0</v>
      </c>
      <c r="H382" s="22">
        <f>IF(F382&gt;単価一覧!$N$25,(単価一覧!$N$25-単価一覧!$N$24)*単価一覧!$X$24,IF(F382&gt;単価一覧!$N$24,(F382-単価一覧!$N$24)*単価一覧!$X$24,0))</f>
        <v>0</v>
      </c>
      <c r="I382" s="22">
        <f>IF(F382&gt;単価一覧!$N$27,(単価一覧!$N$27-単価一覧!$N$26)*単価一覧!$X$26,IF(F382&gt;単価一覧!$N$26,(F382-単価一覧!$N$26)*単価一覧!$X$26,0))</f>
        <v>0</v>
      </c>
      <c r="J382" s="22">
        <f>IF(F382&gt;=単価一覧!$N$28,(F382-単価一覧!$N$28)*単価一覧!$X$28,0)</f>
        <v>0</v>
      </c>
      <c r="K382" s="23">
        <f t="shared" si="11"/>
        <v>0</v>
      </c>
    </row>
    <row r="383" spans="2:11" ht="12.95" customHeight="1" x14ac:dyDescent="0.15">
      <c r="B383" s="18" t="s">
        <v>73</v>
      </c>
      <c r="C383" s="19" t="s">
        <v>74</v>
      </c>
      <c r="D383" s="20" t="s">
        <v>278</v>
      </c>
      <c r="E383" s="20" t="s">
        <v>16</v>
      </c>
      <c r="F383" s="24">
        <v>462</v>
      </c>
      <c r="G383" s="22">
        <f>単価一覧!$X$23</f>
        <v>0</v>
      </c>
      <c r="H383" s="22">
        <f>IF(F383&gt;単価一覧!$N$25,(単価一覧!$N$25-単価一覧!$N$24)*単価一覧!$X$24,IF(F383&gt;単価一覧!$N$24,(F383-単価一覧!$N$24)*単価一覧!$X$24,0))</f>
        <v>0</v>
      </c>
      <c r="I383" s="22">
        <f>IF(F383&gt;単価一覧!$N$27,(単価一覧!$N$27-単価一覧!$N$26)*単価一覧!$X$26,IF(F383&gt;単価一覧!$N$26,(F383-単価一覧!$N$26)*単価一覧!$X$26,0))</f>
        <v>0</v>
      </c>
      <c r="J383" s="22">
        <f>IF(F383&gt;=単価一覧!$N$28,(F383-単価一覧!$N$28)*単価一覧!$X$28,0)</f>
        <v>0</v>
      </c>
      <c r="K383" s="23">
        <f t="shared" si="11"/>
        <v>0</v>
      </c>
    </row>
    <row r="384" spans="2:11" ht="12.95" customHeight="1" x14ac:dyDescent="0.15">
      <c r="B384" s="18" t="s">
        <v>73</v>
      </c>
      <c r="C384" s="19" t="s">
        <v>74</v>
      </c>
      <c r="D384" s="20" t="s">
        <v>278</v>
      </c>
      <c r="E384" s="20" t="s">
        <v>17</v>
      </c>
      <c r="F384" s="24">
        <v>556</v>
      </c>
      <c r="G384" s="22">
        <f>単価一覧!$X$23</f>
        <v>0</v>
      </c>
      <c r="H384" s="22">
        <f>IF(F384&gt;単価一覧!$N$25,(単価一覧!$N$25-単価一覧!$N$24)*単価一覧!$X$24,IF(F384&gt;単価一覧!$N$24,(F384-単価一覧!$N$24)*単価一覧!$X$24,0))</f>
        <v>0</v>
      </c>
      <c r="I384" s="22">
        <f>IF(F384&gt;単価一覧!$N$27,(単価一覧!$N$27-単価一覧!$N$26)*単価一覧!$X$26,IF(F384&gt;単価一覧!$N$26,(F384-単価一覧!$N$26)*単価一覧!$X$26,0))</f>
        <v>0</v>
      </c>
      <c r="J384" s="22">
        <f>IF(F384&gt;=単価一覧!$N$28,(F384-単価一覧!$N$28)*単価一覧!$X$28,0)</f>
        <v>0</v>
      </c>
      <c r="K384" s="23">
        <f t="shared" si="11"/>
        <v>0</v>
      </c>
    </row>
    <row r="385" spans="2:11" ht="12.95" customHeight="1" x14ac:dyDescent="0.15">
      <c r="B385" s="18" t="s">
        <v>73</v>
      </c>
      <c r="C385" s="19" t="s">
        <v>74</v>
      </c>
      <c r="D385" s="20" t="s">
        <v>278</v>
      </c>
      <c r="E385" s="20" t="s">
        <v>18</v>
      </c>
      <c r="F385" s="24">
        <v>569</v>
      </c>
      <c r="G385" s="22">
        <f>単価一覧!$X$23</f>
        <v>0</v>
      </c>
      <c r="H385" s="22">
        <f>IF(F385&gt;単価一覧!$N$25,(単価一覧!$N$25-単価一覧!$N$24)*単価一覧!$X$24,IF(F385&gt;単価一覧!$N$24,(F385-単価一覧!$N$24)*単価一覧!$X$24,0))</f>
        <v>0</v>
      </c>
      <c r="I385" s="22">
        <f>IF(F385&gt;単価一覧!$N$27,(単価一覧!$N$27-単価一覧!$N$26)*単価一覧!$X$26,IF(F385&gt;単価一覧!$N$26,(F385-単価一覧!$N$26)*単価一覧!$X$26,0))</f>
        <v>0</v>
      </c>
      <c r="J385" s="22">
        <f>IF(F385&gt;=単価一覧!$N$28,(F385-単価一覧!$N$28)*単価一覧!$X$28,0)</f>
        <v>0</v>
      </c>
      <c r="K385" s="23">
        <f t="shared" si="11"/>
        <v>0</v>
      </c>
    </row>
    <row r="386" spans="2:11" ht="12.95" customHeight="1" x14ac:dyDescent="0.15">
      <c r="B386" s="18" t="s">
        <v>73</v>
      </c>
      <c r="C386" s="19" t="s">
        <v>74</v>
      </c>
      <c r="D386" s="20" t="s">
        <v>278</v>
      </c>
      <c r="E386" s="20" t="s">
        <v>19</v>
      </c>
      <c r="F386" s="24">
        <v>586</v>
      </c>
      <c r="G386" s="22">
        <f>単価一覧!$X$23</f>
        <v>0</v>
      </c>
      <c r="H386" s="22">
        <f>IF(F386&gt;単価一覧!$N$25,(単価一覧!$N$25-単価一覧!$N$24)*単価一覧!$X$24,IF(F386&gt;単価一覧!$N$24,(F386-単価一覧!$N$24)*単価一覧!$X$24,0))</f>
        <v>0</v>
      </c>
      <c r="I386" s="22">
        <f>IF(F386&gt;単価一覧!$N$27,(単価一覧!$N$27-単価一覧!$N$26)*単価一覧!$X$26,IF(F386&gt;単価一覧!$N$26,(F386-単価一覧!$N$26)*単価一覧!$X$26,0))</f>
        <v>0</v>
      </c>
      <c r="J386" s="22">
        <f>IF(F386&gt;=単価一覧!$N$28,(F386-単価一覧!$N$28)*単価一覧!$X$28,0)</f>
        <v>0</v>
      </c>
      <c r="K386" s="23">
        <f t="shared" si="11"/>
        <v>0</v>
      </c>
    </row>
    <row r="387" spans="2:11" ht="12.95" customHeight="1" x14ac:dyDescent="0.15">
      <c r="B387" s="18" t="s">
        <v>73</v>
      </c>
      <c r="C387" s="19" t="s">
        <v>74</v>
      </c>
      <c r="D387" s="20" t="s">
        <v>279</v>
      </c>
      <c r="E387" s="20" t="s">
        <v>20</v>
      </c>
      <c r="F387" s="24">
        <v>691</v>
      </c>
      <c r="G387" s="22">
        <f>単価一覧!$X$23</f>
        <v>0</v>
      </c>
      <c r="H387" s="22">
        <f>IF(F387&gt;単価一覧!$N$25,(単価一覧!$N$25-単価一覧!$N$24)*単価一覧!$X$24,IF(F387&gt;単価一覧!$N$24,(F387-単価一覧!$N$24)*単価一覧!$X$24,0))</f>
        <v>0</v>
      </c>
      <c r="I387" s="22">
        <f>IF(F387&gt;単価一覧!$N$27,(単価一覧!$N$27-単価一覧!$N$26)*単価一覧!$X$26,IF(F387&gt;単価一覧!$N$26,(F387-単価一覧!$N$26)*単価一覧!$X$26,0))</f>
        <v>0</v>
      </c>
      <c r="J387" s="22">
        <f>IF(F387&gt;=単価一覧!$N$28,(F387-単価一覧!$N$28)*単価一覧!$X$28,0)</f>
        <v>0</v>
      </c>
      <c r="K387" s="23">
        <f t="shared" si="11"/>
        <v>0</v>
      </c>
    </row>
    <row r="388" spans="2:11" ht="12.95" customHeight="1" x14ac:dyDescent="0.15">
      <c r="B388" s="18" t="s">
        <v>73</v>
      </c>
      <c r="C388" s="19" t="s">
        <v>74</v>
      </c>
      <c r="D388" s="20" t="s">
        <v>279</v>
      </c>
      <c r="E388" s="20" t="s">
        <v>21</v>
      </c>
      <c r="F388" s="24">
        <v>570</v>
      </c>
      <c r="G388" s="22">
        <f>単価一覧!$X$23</f>
        <v>0</v>
      </c>
      <c r="H388" s="22">
        <f>IF(F388&gt;単価一覧!$N$25,(単価一覧!$N$25-単価一覧!$N$24)*単価一覧!$X$24,IF(F388&gt;単価一覧!$N$24,(F388-単価一覧!$N$24)*単価一覧!$X$24,0))</f>
        <v>0</v>
      </c>
      <c r="I388" s="22">
        <f>IF(F388&gt;単価一覧!$N$27,(単価一覧!$N$27-単価一覧!$N$26)*単価一覧!$X$26,IF(F388&gt;単価一覧!$N$26,(F388-単価一覧!$N$26)*単価一覧!$X$26,0))</f>
        <v>0</v>
      </c>
      <c r="J388" s="22">
        <f>IF(F388&gt;=単価一覧!$N$28,(F388-単価一覧!$N$28)*単価一覧!$X$28,0)</f>
        <v>0</v>
      </c>
      <c r="K388" s="23">
        <f t="shared" si="11"/>
        <v>0</v>
      </c>
    </row>
    <row r="389" spans="2:11" ht="12.95" customHeight="1" x14ac:dyDescent="0.15">
      <c r="B389" s="18" t="s">
        <v>73</v>
      </c>
      <c r="C389" s="19" t="s">
        <v>74</v>
      </c>
      <c r="D389" s="20" t="s">
        <v>279</v>
      </c>
      <c r="E389" s="20" t="s">
        <v>22</v>
      </c>
      <c r="F389" s="24">
        <v>523</v>
      </c>
      <c r="G389" s="22">
        <f>単価一覧!$X$23</f>
        <v>0</v>
      </c>
      <c r="H389" s="22">
        <f>IF(F389&gt;単価一覧!$N$25,(単価一覧!$N$25-単価一覧!$N$24)*単価一覧!$X$24,IF(F389&gt;単価一覧!$N$24,(F389-単価一覧!$N$24)*単価一覧!$X$24,0))</f>
        <v>0</v>
      </c>
      <c r="I389" s="22">
        <f>IF(F389&gt;単価一覧!$N$27,(単価一覧!$N$27-単価一覧!$N$26)*単価一覧!$X$26,IF(F389&gt;単価一覧!$N$26,(F389-単価一覧!$N$26)*単価一覧!$X$26,0))</f>
        <v>0</v>
      </c>
      <c r="J389" s="22">
        <f>IF(F389&gt;=単価一覧!$N$28,(F389-単価一覧!$N$28)*単価一覧!$X$28,0)</f>
        <v>0</v>
      </c>
      <c r="K389" s="23">
        <f t="shared" si="11"/>
        <v>0</v>
      </c>
    </row>
    <row r="390" spans="2:11" ht="12.95" customHeight="1" x14ac:dyDescent="0.15">
      <c r="B390" s="18" t="s">
        <v>73</v>
      </c>
      <c r="C390" s="19" t="s">
        <v>74</v>
      </c>
      <c r="D390" s="20" t="s">
        <v>279</v>
      </c>
      <c r="E390" s="20" t="s">
        <v>11</v>
      </c>
      <c r="F390" s="24">
        <v>529</v>
      </c>
      <c r="G390" s="22">
        <f>単価一覧!$X$23</f>
        <v>0</v>
      </c>
      <c r="H390" s="22">
        <f>IF(F390&gt;単価一覧!$N$25,(単価一覧!$N$25-単価一覧!$N$24)*単価一覧!$X$24,IF(F390&gt;単価一覧!$N$24,(F390-単価一覧!$N$24)*単価一覧!$X$24,0))</f>
        <v>0</v>
      </c>
      <c r="I390" s="22">
        <f>IF(F390&gt;単価一覧!$N$27,(単価一覧!$N$27-単価一覧!$N$26)*単価一覧!$X$26,IF(F390&gt;単価一覧!$N$26,(F390-単価一覧!$N$26)*単価一覧!$X$26,0))</f>
        <v>0</v>
      </c>
      <c r="J390" s="22">
        <f>IF(F390&gt;=単価一覧!$N$28,(F390-単価一覧!$N$28)*単価一覧!$X$28,0)</f>
        <v>0</v>
      </c>
      <c r="K390" s="23">
        <f t="shared" si="11"/>
        <v>0</v>
      </c>
    </row>
    <row r="391" spans="2:11" ht="12.95" customHeight="1" x14ac:dyDescent="0.15">
      <c r="B391" s="18" t="s">
        <v>73</v>
      </c>
      <c r="C391" s="19" t="s">
        <v>74</v>
      </c>
      <c r="D391" s="20" t="s">
        <v>279</v>
      </c>
      <c r="E391" s="20" t="s">
        <v>12</v>
      </c>
      <c r="F391" s="24">
        <v>498</v>
      </c>
      <c r="G391" s="22">
        <f>単価一覧!$X$23</f>
        <v>0</v>
      </c>
      <c r="H391" s="22">
        <f>IF(F391&gt;単価一覧!$N$25,(単価一覧!$N$25-単価一覧!$N$24)*単価一覧!$X$24,IF(F391&gt;単価一覧!$N$24,(F391-単価一覧!$N$24)*単価一覧!$X$24,0))</f>
        <v>0</v>
      </c>
      <c r="I391" s="22">
        <f>IF(F391&gt;単価一覧!$N$27,(単価一覧!$N$27-単価一覧!$N$26)*単価一覧!$X$26,IF(F391&gt;単価一覧!$N$26,(F391-単価一覧!$N$26)*単価一覧!$X$26,0))</f>
        <v>0</v>
      </c>
      <c r="J391" s="22">
        <f>IF(F391&gt;=単価一覧!$N$28,(F391-単価一覧!$N$28)*単価一覧!$X$28,0)</f>
        <v>0</v>
      </c>
      <c r="K391" s="23">
        <f t="shared" si="11"/>
        <v>0</v>
      </c>
    </row>
    <row r="392" spans="2:11" ht="12.95" customHeight="1" x14ac:dyDescent="0.15">
      <c r="B392" s="18" t="s">
        <v>73</v>
      </c>
      <c r="C392" s="19" t="s">
        <v>74</v>
      </c>
      <c r="D392" s="20" t="s">
        <v>279</v>
      </c>
      <c r="E392" s="20" t="s">
        <v>13</v>
      </c>
      <c r="F392" s="24">
        <v>445</v>
      </c>
      <c r="G392" s="22">
        <f>単価一覧!$X$23</f>
        <v>0</v>
      </c>
      <c r="H392" s="22">
        <f>IF(F392&gt;単価一覧!$N$25,(単価一覧!$N$25-単価一覧!$N$24)*単価一覧!$X$24,IF(F392&gt;単価一覧!$N$24,(F392-単価一覧!$N$24)*単価一覧!$X$24,0))</f>
        <v>0</v>
      </c>
      <c r="I392" s="22">
        <f>IF(F392&gt;単価一覧!$N$27,(単価一覧!$N$27-単価一覧!$N$26)*単価一覧!$X$26,IF(F392&gt;単価一覧!$N$26,(F392-単価一覧!$N$26)*単価一覧!$X$26,0))</f>
        <v>0</v>
      </c>
      <c r="J392" s="22">
        <f>IF(F392&gt;=単価一覧!$N$28,(F392-単価一覧!$N$28)*単価一覧!$X$28,0)</f>
        <v>0</v>
      </c>
      <c r="K392" s="23">
        <f t="shared" si="11"/>
        <v>0</v>
      </c>
    </row>
    <row r="393" spans="2:11" ht="12.95" customHeight="1" x14ac:dyDescent="0.15">
      <c r="B393" s="18" t="s">
        <v>73</v>
      </c>
      <c r="C393" s="19" t="s">
        <v>74</v>
      </c>
      <c r="D393" s="20" t="s">
        <v>279</v>
      </c>
      <c r="E393" s="20" t="s">
        <v>14</v>
      </c>
      <c r="F393" s="24">
        <v>420</v>
      </c>
      <c r="G393" s="22">
        <f>単価一覧!$X$23</f>
        <v>0</v>
      </c>
      <c r="H393" s="22">
        <f>IF(F393&gt;単価一覧!$N$25,(単価一覧!$N$25-単価一覧!$N$24)*単価一覧!$X$24,IF(F393&gt;単価一覧!$N$24,(F393-単価一覧!$N$24)*単価一覧!$X$24,0))</f>
        <v>0</v>
      </c>
      <c r="I393" s="22">
        <f>IF(F393&gt;単価一覧!$N$27,(単価一覧!$N$27-単価一覧!$N$26)*単価一覧!$X$26,IF(F393&gt;単価一覧!$N$26,(F393-単価一覧!$N$26)*単価一覧!$X$26,0))</f>
        <v>0</v>
      </c>
      <c r="J393" s="22">
        <f>IF(F393&gt;=単価一覧!$N$28,(F393-単価一覧!$N$28)*単価一覧!$X$28,0)</f>
        <v>0</v>
      </c>
      <c r="K393" s="23">
        <f t="shared" si="11"/>
        <v>0</v>
      </c>
    </row>
    <row r="394" spans="2:11" ht="12.95" customHeight="1" x14ac:dyDescent="0.15">
      <c r="B394" s="18" t="s">
        <v>73</v>
      </c>
      <c r="C394" s="19" t="s">
        <v>74</v>
      </c>
      <c r="D394" s="20" t="s">
        <v>279</v>
      </c>
      <c r="E394" s="20" t="s">
        <v>15</v>
      </c>
      <c r="F394" s="24">
        <v>491</v>
      </c>
      <c r="G394" s="22">
        <f>単価一覧!$X$23</f>
        <v>0</v>
      </c>
      <c r="H394" s="22">
        <f>IF(F394&gt;単価一覧!$N$25,(単価一覧!$N$25-単価一覧!$N$24)*単価一覧!$X$24,IF(F394&gt;単価一覧!$N$24,(F394-単価一覧!$N$24)*単価一覧!$X$24,0))</f>
        <v>0</v>
      </c>
      <c r="I394" s="22">
        <f>IF(F394&gt;単価一覧!$N$27,(単価一覧!$N$27-単価一覧!$N$26)*単価一覧!$X$26,IF(F394&gt;単価一覧!$N$26,(F394-単価一覧!$N$26)*単価一覧!$X$26,0))</f>
        <v>0</v>
      </c>
      <c r="J394" s="22">
        <f>IF(F394&gt;=単価一覧!$N$28,(F394-単価一覧!$N$28)*単価一覧!$X$28,0)</f>
        <v>0</v>
      </c>
      <c r="K394" s="23">
        <f t="shared" si="11"/>
        <v>0</v>
      </c>
    </row>
    <row r="395" spans="2:11" ht="12.95" customHeight="1" x14ac:dyDescent="0.15">
      <c r="B395" s="18" t="s">
        <v>73</v>
      </c>
      <c r="C395" s="19" t="s">
        <v>74</v>
      </c>
      <c r="D395" s="20" t="s">
        <v>279</v>
      </c>
      <c r="E395" s="20" t="s">
        <v>16</v>
      </c>
      <c r="F395" s="24">
        <v>458</v>
      </c>
      <c r="G395" s="22">
        <f>単価一覧!$X$23</f>
        <v>0</v>
      </c>
      <c r="H395" s="22">
        <f>IF(F395&gt;単価一覧!$N$25,(単価一覧!$N$25-単価一覧!$N$24)*単価一覧!$X$24,IF(F395&gt;単価一覧!$N$24,(F395-単価一覧!$N$24)*単価一覧!$X$24,0))</f>
        <v>0</v>
      </c>
      <c r="I395" s="22">
        <f>IF(F395&gt;単価一覧!$N$27,(単価一覧!$N$27-単価一覧!$N$26)*単価一覧!$X$26,IF(F395&gt;単価一覧!$N$26,(F395-単価一覧!$N$26)*単価一覧!$X$26,0))</f>
        <v>0</v>
      </c>
      <c r="J395" s="22">
        <f>IF(F395&gt;=単価一覧!$N$28,(F395-単価一覧!$N$28)*単価一覧!$X$28,0)</f>
        <v>0</v>
      </c>
      <c r="K395" s="23">
        <f t="shared" si="11"/>
        <v>0</v>
      </c>
    </row>
    <row r="396" spans="2:11" ht="12.95" customHeight="1" x14ac:dyDescent="0.15">
      <c r="B396" s="18" t="s">
        <v>73</v>
      </c>
      <c r="C396" s="19" t="s">
        <v>74</v>
      </c>
      <c r="D396" s="20" t="s">
        <v>279</v>
      </c>
      <c r="E396" s="20" t="s">
        <v>17</v>
      </c>
      <c r="F396" s="24">
        <v>481</v>
      </c>
      <c r="G396" s="22">
        <f>単価一覧!$X$23</f>
        <v>0</v>
      </c>
      <c r="H396" s="22">
        <f>IF(F396&gt;単価一覧!$N$25,(単価一覧!$N$25-単価一覧!$N$24)*単価一覧!$X$24,IF(F396&gt;単価一覧!$N$24,(F396-単価一覧!$N$24)*単価一覧!$X$24,0))</f>
        <v>0</v>
      </c>
      <c r="I396" s="22">
        <f>IF(F396&gt;単価一覧!$N$27,(単価一覧!$N$27-単価一覧!$N$26)*単価一覧!$X$26,IF(F396&gt;単価一覧!$N$26,(F396-単価一覧!$N$26)*単価一覧!$X$26,0))</f>
        <v>0</v>
      </c>
      <c r="J396" s="22">
        <f>IF(F396&gt;=単価一覧!$N$28,(F396-単価一覧!$N$28)*単価一覧!$X$28,0)</f>
        <v>0</v>
      </c>
      <c r="K396" s="23">
        <f t="shared" si="11"/>
        <v>0</v>
      </c>
    </row>
    <row r="397" spans="2:11" ht="12.95" customHeight="1" x14ac:dyDescent="0.15">
      <c r="B397" s="18" t="s">
        <v>73</v>
      </c>
      <c r="C397" s="19" t="s">
        <v>74</v>
      </c>
      <c r="D397" s="20" t="s">
        <v>279</v>
      </c>
      <c r="E397" s="20" t="s">
        <v>18</v>
      </c>
      <c r="F397" s="21">
        <v>626</v>
      </c>
      <c r="G397" s="22">
        <f>単価一覧!$X$23</f>
        <v>0</v>
      </c>
      <c r="H397" s="22">
        <f>IF(F397&gt;単価一覧!$N$25,(単価一覧!$N$25-単価一覧!$N$24)*単価一覧!$X$24,IF(F397&gt;単価一覧!$N$24,(F397-単価一覧!$N$24)*単価一覧!$X$24,0))</f>
        <v>0</v>
      </c>
      <c r="I397" s="22">
        <f>IF(F397&gt;単価一覧!$N$27,(単価一覧!$N$27-単価一覧!$N$26)*単価一覧!$X$26,IF(F397&gt;単価一覧!$N$26,(F397-単価一覧!$N$26)*単価一覧!$X$26,0))</f>
        <v>0</v>
      </c>
      <c r="J397" s="22">
        <f>IF(F397&gt;=単価一覧!$N$28,(F397-単価一覧!$N$28)*単価一覧!$X$28,0)</f>
        <v>0</v>
      </c>
      <c r="K397" s="23">
        <f t="shared" si="11"/>
        <v>0</v>
      </c>
    </row>
    <row r="398" spans="2:11" ht="12.95" customHeight="1" x14ac:dyDescent="0.15">
      <c r="B398" s="18" t="s">
        <v>73</v>
      </c>
      <c r="C398" s="19" t="s">
        <v>74</v>
      </c>
      <c r="D398" s="20" t="s">
        <v>279</v>
      </c>
      <c r="E398" s="20" t="s">
        <v>19</v>
      </c>
      <c r="F398" s="21">
        <v>563</v>
      </c>
      <c r="G398" s="22">
        <f>単価一覧!$X$23</f>
        <v>0</v>
      </c>
      <c r="H398" s="22">
        <f>IF(F398&gt;単価一覧!$N$25,(単価一覧!$N$25-単価一覧!$N$24)*単価一覧!$X$24,IF(F398&gt;単価一覧!$N$24,(F398-単価一覧!$N$24)*単価一覧!$X$24,0))</f>
        <v>0</v>
      </c>
      <c r="I398" s="22">
        <f>IF(F398&gt;単価一覧!$N$27,(単価一覧!$N$27-単価一覧!$N$26)*単価一覧!$X$26,IF(F398&gt;単価一覧!$N$26,(F398-単価一覧!$N$26)*単価一覧!$X$26,0))</f>
        <v>0</v>
      </c>
      <c r="J398" s="22">
        <f>IF(F398&gt;=単価一覧!$N$28,(F398-単価一覧!$N$28)*単価一覧!$X$28,0)</f>
        <v>0</v>
      </c>
      <c r="K398" s="23">
        <f t="shared" si="11"/>
        <v>0</v>
      </c>
    </row>
    <row r="399" spans="2:11" ht="12.95" customHeight="1" x14ac:dyDescent="0.15">
      <c r="B399" s="18" t="s">
        <v>73</v>
      </c>
      <c r="C399" s="19" t="s">
        <v>74</v>
      </c>
      <c r="D399" s="20" t="s">
        <v>280</v>
      </c>
      <c r="E399" s="20" t="s">
        <v>20</v>
      </c>
      <c r="F399" s="21">
        <v>716</v>
      </c>
      <c r="G399" s="22">
        <f>単価一覧!$X$23</f>
        <v>0</v>
      </c>
      <c r="H399" s="22">
        <f>IF(F399&gt;単価一覧!$N$25,(単価一覧!$N$25-単価一覧!$N$24)*単価一覧!$X$24,IF(F399&gt;単価一覧!$N$24,(F399-単価一覧!$N$24)*単価一覧!$X$24,0))</f>
        <v>0</v>
      </c>
      <c r="I399" s="22">
        <f>IF(F399&gt;単価一覧!$N$27,(単価一覧!$N$27-単価一覧!$N$26)*単価一覧!$X$26,IF(F399&gt;単価一覧!$N$26,(F399-単価一覧!$N$26)*単価一覧!$X$26,0))</f>
        <v>0</v>
      </c>
      <c r="J399" s="22">
        <f>IF(F399&gt;=単価一覧!$N$28,(F399-単価一覧!$N$28)*単価一覧!$X$28,0)</f>
        <v>0</v>
      </c>
      <c r="K399" s="23">
        <f t="shared" si="11"/>
        <v>0</v>
      </c>
    </row>
    <row r="400" spans="2:11" ht="12.95" customHeight="1" x14ac:dyDescent="0.15">
      <c r="B400" s="18" t="s">
        <v>73</v>
      </c>
      <c r="C400" s="19" t="s">
        <v>74</v>
      </c>
      <c r="D400" s="20" t="s">
        <v>280</v>
      </c>
      <c r="E400" s="20" t="s">
        <v>21</v>
      </c>
      <c r="F400" s="21">
        <v>550</v>
      </c>
      <c r="G400" s="22">
        <f>単価一覧!$X$23</f>
        <v>0</v>
      </c>
      <c r="H400" s="22">
        <f>IF(F400&gt;単価一覧!$N$25,(単価一覧!$N$25-単価一覧!$N$24)*単価一覧!$X$24,IF(F400&gt;単価一覧!$N$24,(F400-単価一覧!$N$24)*単価一覧!$X$24,0))</f>
        <v>0</v>
      </c>
      <c r="I400" s="22">
        <f>IF(F400&gt;単価一覧!$N$27,(単価一覧!$N$27-単価一覧!$N$26)*単価一覧!$X$26,IF(F400&gt;単価一覧!$N$26,(F400-単価一覧!$N$26)*単価一覧!$X$26,0))</f>
        <v>0</v>
      </c>
      <c r="J400" s="22">
        <f>IF(F400&gt;=単価一覧!$N$28,(F400-単価一覧!$N$28)*単価一覧!$X$28,0)</f>
        <v>0</v>
      </c>
      <c r="K400" s="23">
        <f t="shared" si="11"/>
        <v>0</v>
      </c>
    </row>
    <row r="401" spans="2:11" ht="12.95" customHeight="1" x14ac:dyDescent="0.15">
      <c r="B401" s="18" t="s">
        <v>73</v>
      </c>
      <c r="C401" s="19" t="s">
        <v>74</v>
      </c>
      <c r="D401" s="20" t="s">
        <v>280</v>
      </c>
      <c r="E401" s="20" t="s">
        <v>22</v>
      </c>
      <c r="F401" s="21">
        <v>540</v>
      </c>
      <c r="G401" s="22">
        <f>単価一覧!$X$23</f>
        <v>0</v>
      </c>
      <c r="H401" s="22">
        <f>IF(F401&gt;単価一覧!$N$25,(単価一覧!$N$25-単価一覧!$N$24)*単価一覧!$X$24,IF(F401&gt;単価一覧!$N$24,(F401-単価一覧!$N$24)*単価一覧!$X$24,0))</f>
        <v>0</v>
      </c>
      <c r="I401" s="22">
        <f>IF(F401&gt;単価一覧!$N$27,(単価一覧!$N$27-単価一覧!$N$26)*単価一覧!$X$26,IF(F401&gt;単価一覧!$N$26,(F401-単価一覧!$N$26)*単価一覧!$X$26,0))</f>
        <v>0</v>
      </c>
      <c r="J401" s="22">
        <f>IF(F401&gt;=単価一覧!$N$28,(F401-単価一覧!$N$28)*単価一覧!$X$28,0)</f>
        <v>0</v>
      </c>
      <c r="K401" s="23">
        <f t="shared" si="11"/>
        <v>0</v>
      </c>
    </row>
    <row r="402" spans="2:11" ht="12.95" customHeight="1" x14ac:dyDescent="0.15">
      <c r="B402" s="18" t="s">
        <v>75</v>
      </c>
      <c r="C402" s="19" t="s">
        <v>76</v>
      </c>
      <c r="D402" s="20" t="s">
        <v>278</v>
      </c>
      <c r="E402" s="20" t="s">
        <v>11</v>
      </c>
      <c r="F402" s="21">
        <v>225</v>
      </c>
      <c r="G402" s="22">
        <f>単価一覧!$X$23</f>
        <v>0</v>
      </c>
      <c r="H402" s="22">
        <f>IF(F402&gt;単価一覧!$N$25,(単価一覧!$N$25-単価一覧!$N$24)*単価一覧!$X$24,IF(F402&gt;単価一覧!$N$24,(F402-単価一覧!$N$24)*単価一覧!$X$24,0))</f>
        <v>0</v>
      </c>
      <c r="I402" s="22">
        <f>IF(F402&gt;単価一覧!$N$27,(単価一覧!$N$27-単価一覧!$N$26)*単価一覧!$X$26,IF(F402&gt;単価一覧!$N$26,(F402-単価一覧!$N$26)*単価一覧!$X$26,0))</f>
        <v>0</v>
      </c>
      <c r="J402" s="22">
        <f>IF(F402&gt;=単価一覧!$N$28,(F402-単価一覧!$N$28)*単価一覧!$X$28,0)</f>
        <v>0</v>
      </c>
      <c r="K402" s="23">
        <f t="shared" si="11"/>
        <v>0</v>
      </c>
    </row>
    <row r="403" spans="2:11" ht="12.95" customHeight="1" x14ac:dyDescent="0.15">
      <c r="B403" s="18" t="s">
        <v>75</v>
      </c>
      <c r="C403" s="19" t="s">
        <v>76</v>
      </c>
      <c r="D403" s="20" t="s">
        <v>278</v>
      </c>
      <c r="E403" s="20" t="s">
        <v>12</v>
      </c>
      <c r="F403" s="21">
        <v>222</v>
      </c>
      <c r="G403" s="22">
        <f>単価一覧!$X$23</f>
        <v>0</v>
      </c>
      <c r="H403" s="22">
        <f>IF(F403&gt;単価一覧!$N$25,(単価一覧!$N$25-単価一覧!$N$24)*単価一覧!$X$24,IF(F403&gt;単価一覧!$N$24,(F403-単価一覧!$N$24)*単価一覧!$X$24,0))</f>
        <v>0</v>
      </c>
      <c r="I403" s="22">
        <f>IF(F403&gt;単価一覧!$N$27,(単価一覧!$N$27-単価一覧!$N$26)*単価一覧!$X$26,IF(F403&gt;単価一覧!$N$26,(F403-単価一覧!$N$26)*単価一覧!$X$26,0))</f>
        <v>0</v>
      </c>
      <c r="J403" s="22">
        <f>IF(F403&gt;=単価一覧!$N$28,(F403-単価一覧!$N$28)*単価一覧!$X$28,0)</f>
        <v>0</v>
      </c>
      <c r="K403" s="23">
        <f t="shared" si="11"/>
        <v>0</v>
      </c>
    </row>
    <row r="404" spans="2:11" ht="12.95" customHeight="1" x14ac:dyDescent="0.15">
      <c r="B404" s="18" t="s">
        <v>75</v>
      </c>
      <c r="C404" s="19" t="s">
        <v>76</v>
      </c>
      <c r="D404" s="20" t="s">
        <v>278</v>
      </c>
      <c r="E404" s="20" t="s">
        <v>13</v>
      </c>
      <c r="F404" s="21">
        <v>193</v>
      </c>
      <c r="G404" s="22">
        <f>単価一覧!$X$23</f>
        <v>0</v>
      </c>
      <c r="H404" s="22">
        <f>IF(F404&gt;単価一覧!$N$25,(単価一覧!$N$25-単価一覧!$N$24)*単価一覧!$X$24,IF(F404&gt;単価一覧!$N$24,(F404-単価一覧!$N$24)*単価一覧!$X$24,0))</f>
        <v>0</v>
      </c>
      <c r="I404" s="22">
        <f>IF(F404&gt;単価一覧!$N$27,(単価一覧!$N$27-単価一覧!$N$26)*単価一覧!$X$26,IF(F404&gt;単価一覧!$N$26,(F404-単価一覧!$N$26)*単価一覧!$X$26,0))</f>
        <v>0</v>
      </c>
      <c r="J404" s="22">
        <f>IF(F404&gt;=単価一覧!$N$28,(F404-単価一覧!$N$28)*単価一覧!$X$28,0)</f>
        <v>0</v>
      </c>
      <c r="K404" s="23">
        <f t="shared" si="11"/>
        <v>0</v>
      </c>
    </row>
    <row r="405" spans="2:11" ht="12.95" customHeight="1" x14ac:dyDescent="0.15">
      <c r="B405" s="18" t="s">
        <v>75</v>
      </c>
      <c r="C405" s="19" t="s">
        <v>76</v>
      </c>
      <c r="D405" s="20" t="s">
        <v>278</v>
      </c>
      <c r="E405" s="20" t="s">
        <v>14</v>
      </c>
      <c r="F405" s="24">
        <v>214</v>
      </c>
      <c r="G405" s="22">
        <f>単価一覧!$X$23</f>
        <v>0</v>
      </c>
      <c r="H405" s="22">
        <f>IF(F405&gt;単価一覧!$N$25,(単価一覧!$N$25-単価一覧!$N$24)*単価一覧!$X$24,IF(F405&gt;単価一覧!$N$24,(F405-単価一覧!$N$24)*単価一覧!$X$24,0))</f>
        <v>0</v>
      </c>
      <c r="I405" s="22">
        <f>IF(F405&gt;単価一覧!$N$27,(単価一覧!$N$27-単価一覧!$N$26)*単価一覧!$X$26,IF(F405&gt;単価一覧!$N$26,(F405-単価一覧!$N$26)*単価一覧!$X$26,0))</f>
        <v>0</v>
      </c>
      <c r="J405" s="22">
        <f>IF(F405&gt;=単価一覧!$N$28,(F405-単価一覧!$N$28)*単価一覧!$X$28,0)</f>
        <v>0</v>
      </c>
      <c r="K405" s="23">
        <f t="shared" si="11"/>
        <v>0</v>
      </c>
    </row>
    <row r="406" spans="2:11" ht="12.95" customHeight="1" x14ac:dyDescent="0.15">
      <c r="B406" s="18" t="s">
        <v>75</v>
      </c>
      <c r="C406" s="19" t="s">
        <v>76</v>
      </c>
      <c r="D406" s="20" t="s">
        <v>278</v>
      </c>
      <c r="E406" s="20" t="s">
        <v>15</v>
      </c>
      <c r="F406" s="24">
        <v>191</v>
      </c>
      <c r="G406" s="22">
        <f>単価一覧!$X$23</f>
        <v>0</v>
      </c>
      <c r="H406" s="22">
        <f>IF(F406&gt;単価一覧!$N$25,(単価一覧!$N$25-単価一覧!$N$24)*単価一覧!$X$24,IF(F406&gt;単価一覧!$N$24,(F406-単価一覧!$N$24)*単価一覧!$X$24,0))</f>
        <v>0</v>
      </c>
      <c r="I406" s="22">
        <f>IF(F406&gt;単価一覧!$N$27,(単価一覧!$N$27-単価一覧!$N$26)*単価一覧!$X$26,IF(F406&gt;単価一覧!$N$26,(F406-単価一覧!$N$26)*単価一覧!$X$26,0))</f>
        <v>0</v>
      </c>
      <c r="J406" s="22">
        <f>IF(F406&gt;=単価一覧!$N$28,(F406-単価一覧!$N$28)*単価一覧!$X$28,0)</f>
        <v>0</v>
      </c>
      <c r="K406" s="23">
        <f t="shared" si="11"/>
        <v>0</v>
      </c>
    </row>
    <row r="407" spans="2:11" ht="12.95" customHeight="1" x14ac:dyDescent="0.15">
      <c r="B407" s="18" t="s">
        <v>75</v>
      </c>
      <c r="C407" s="19" t="s">
        <v>76</v>
      </c>
      <c r="D407" s="20" t="s">
        <v>278</v>
      </c>
      <c r="E407" s="20" t="s">
        <v>16</v>
      </c>
      <c r="F407" s="24">
        <v>217</v>
      </c>
      <c r="G407" s="22">
        <f>単価一覧!$X$23</f>
        <v>0</v>
      </c>
      <c r="H407" s="22">
        <f>IF(F407&gt;単価一覧!$N$25,(単価一覧!$N$25-単価一覧!$N$24)*単価一覧!$X$24,IF(F407&gt;単価一覧!$N$24,(F407-単価一覧!$N$24)*単価一覧!$X$24,0))</f>
        <v>0</v>
      </c>
      <c r="I407" s="22">
        <f>IF(F407&gt;単価一覧!$N$27,(単価一覧!$N$27-単価一覧!$N$26)*単価一覧!$X$26,IF(F407&gt;単価一覧!$N$26,(F407-単価一覧!$N$26)*単価一覧!$X$26,0))</f>
        <v>0</v>
      </c>
      <c r="J407" s="22">
        <f>IF(F407&gt;=単価一覧!$N$28,(F407-単価一覧!$N$28)*単価一覧!$X$28,0)</f>
        <v>0</v>
      </c>
      <c r="K407" s="23">
        <f t="shared" si="11"/>
        <v>0</v>
      </c>
    </row>
    <row r="408" spans="2:11" ht="12.95" customHeight="1" x14ac:dyDescent="0.15">
      <c r="B408" s="18" t="s">
        <v>75</v>
      </c>
      <c r="C408" s="19" t="s">
        <v>76</v>
      </c>
      <c r="D408" s="20" t="s">
        <v>278</v>
      </c>
      <c r="E408" s="20" t="s">
        <v>17</v>
      </c>
      <c r="F408" s="24">
        <v>239</v>
      </c>
      <c r="G408" s="22">
        <f>単価一覧!$X$23</f>
        <v>0</v>
      </c>
      <c r="H408" s="22">
        <f>IF(F408&gt;単価一覧!$N$25,(単価一覧!$N$25-単価一覧!$N$24)*単価一覧!$X$24,IF(F408&gt;単価一覧!$N$24,(F408-単価一覧!$N$24)*単価一覧!$X$24,0))</f>
        <v>0</v>
      </c>
      <c r="I408" s="22">
        <f>IF(F408&gt;単価一覧!$N$27,(単価一覧!$N$27-単価一覧!$N$26)*単価一覧!$X$26,IF(F408&gt;単価一覧!$N$26,(F408-単価一覧!$N$26)*単価一覧!$X$26,0))</f>
        <v>0</v>
      </c>
      <c r="J408" s="22">
        <f>IF(F408&gt;=単価一覧!$N$28,(F408-単価一覧!$N$28)*単価一覧!$X$28,0)</f>
        <v>0</v>
      </c>
      <c r="K408" s="23">
        <f t="shared" si="11"/>
        <v>0</v>
      </c>
    </row>
    <row r="409" spans="2:11" ht="12.95" customHeight="1" x14ac:dyDescent="0.15">
      <c r="B409" s="18" t="s">
        <v>75</v>
      </c>
      <c r="C409" s="19" t="s">
        <v>76</v>
      </c>
      <c r="D409" s="20" t="s">
        <v>278</v>
      </c>
      <c r="E409" s="20" t="s">
        <v>18</v>
      </c>
      <c r="F409" s="24">
        <v>238</v>
      </c>
      <c r="G409" s="22">
        <f>単価一覧!$X$23</f>
        <v>0</v>
      </c>
      <c r="H409" s="22">
        <f>IF(F409&gt;単価一覧!$N$25,(単価一覧!$N$25-単価一覧!$N$24)*単価一覧!$X$24,IF(F409&gt;単価一覧!$N$24,(F409-単価一覧!$N$24)*単価一覧!$X$24,0))</f>
        <v>0</v>
      </c>
      <c r="I409" s="22">
        <f>IF(F409&gt;単価一覧!$N$27,(単価一覧!$N$27-単価一覧!$N$26)*単価一覧!$X$26,IF(F409&gt;単価一覧!$N$26,(F409-単価一覧!$N$26)*単価一覧!$X$26,0))</f>
        <v>0</v>
      </c>
      <c r="J409" s="22">
        <f>IF(F409&gt;=単価一覧!$N$28,(F409-単価一覧!$N$28)*単価一覧!$X$28,0)</f>
        <v>0</v>
      </c>
      <c r="K409" s="23">
        <f t="shared" si="11"/>
        <v>0</v>
      </c>
    </row>
    <row r="410" spans="2:11" ht="12.95" customHeight="1" x14ac:dyDescent="0.15">
      <c r="B410" s="18" t="s">
        <v>75</v>
      </c>
      <c r="C410" s="19" t="s">
        <v>76</v>
      </c>
      <c r="D410" s="20" t="s">
        <v>278</v>
      </c>
      <c r="E410" s="20" t="s">
        <v>19</v>
      </c>
      <c r="F410" s="24">
        <v>241</v>
      </c>
      <c r="G410" s="22">
        <f>単価一覧!$X$23</f>
        <v>0</v>
      </c>
      <c r="H410" s="22">
        <f>IF(F410&gt;単価一覧!$N$25,(単価一覧!$N$25-単価一覧!$N$24)*単価一覧!$X$24,IF(F410&gt;単価一覧!$N$24,(F410-単価一覧!$N$24)*単価一覧!$X$24,0))</f>
        <v>0</v>
      </c>
      <c r="I410" s="22">
        <f>IF(F410&gt;単価一覧!$N$27,(単価一覧!$N$27-単価一覧!$N$26)*単価一覧!$X$26,IF(F410&gt;単価一覧!$N$26,(F410-単価一覧!$N$26)*単価一覧!$X$26,0))</f>
        <v>0</v>
      </c>
      <c r="J410" s="22">
        <f>IF(F410&gt;=単価一覧!$N$28,(F410-単価一覧!$N$28)*単価一覧!$X$28,0)</f>
        <v>0</v>
      </c>
      <c r="K410" s="23">
        <f t="shared" si="11"/>
        <v>0</v>
      </c>
    </row>
    <row r="411" spans="2:11" ht="12.95" customHeight="1" x14ac:dyDescent="0.15">
      <c r="B411" s="18" t="s">
        <v>75</v>
      </c>
      <c r="C411" s="19" t="s">
        <v>76</v>
      </c>
      <c r="D411" s="20" t="s">
        <v>279</v>
      </c>
      <c r="E411" s="20" t="s">
        <v>20</v>
      </c>
      <c r="F411" s="24">
        <v>289</v>
      </c>
      <c r="G411" s="22">
        <f>単価一覧!$X$23</f>
        <v>0</v>
      </c>
      <c r="H411" s="22">
        <f>IF(F411&gt;単価一覧!$N$25,(単価一覧!$N$25-単価一覧!$N$24)*単価一覧!$X$24,IF(F411&gt;単価一覧!$N$24,(F411-単価一覧!$N$24)*単価一覧!$X$24,0))</f>
        <v>0</v>
      </c>
      <c r="I411" s="22">
        <f>IF(F411&gt;単価一覧!$N$27,(単価一覧!$N$27-単価一覧!$N$26)*単価一覧!$X$26,IF(F411&gt;単価一覧!$N$26,(F411-単価一覧!$N$26)*単価一覧!$X$26,0))</f>
        <v>0</v>
      </c>
      <c r="J411" s="22">
        <f>IF(F411&gt;=単価一覧!$N$28,(F411-単価一覧!$N$28)*単価一覧!$X$28,0)</f>
        <v>0</v>
      </c>
      <c r="K411" s="23">
        <f t="shared" si="11"/>
        <v>0</v>
      </c>
    </row>
    <row r="412" spans="2:11" ht="12.95" customHeight="1" x14ac:dyDescent="0.15">
      <c r="B412" s="18" t="s">
        <v>75</v>
      </c>
      <c r="C412" s="19" t="s">
        <v>76</v>
      </c>
      <c r="D412" s="20" t="s">
        <v>279</v>
      </c>
      <c r="E412" s="20" t="s">
        <v>21</v>
      </c>
      <c r="F412" s="24">
        <v>219</v>
      </c>
      <c r="G412" s="22">
        <f>単価一覧!$X$23</f>
        <v>0</v>
      </c>
      <c r="H412" s="22">
        <f>IF(F412&gt;単価一覧!$N$25,(単価一覧!$N$25-単価一覧!$N$24)*単価一覧!$X$24,IF(F412&gt;単価一覧!$N$24,(F412-単価一覧!$N$24)*単価一覧!$X$24,0))</f>
        <v>0</v>
      </c>
      <c r="I412" s="22">
        <f>IF(F412&gt;単価一覧!$N$27,(単価一覧!$N$27-単価一覧!$N$26)*単価一覧!$X$26,IF(F412&gt;単価一覧!$N$26,(F412-単価一覧!$N$26)*単価一覧!$X$26,0))</f>
        <v>0</v>
      </c>
      <c r="J412" s="22">
        <f>IF(F412&gt;=単価一覧!$N$28,(F412-単価一覧!$N$28)*単価一覧!$X$28,0)</f>
        <v>0</v>
      </c>
      <c r="K412" s="23">
        <f t="shared" si="11"/>
        <v>0</v>
      </c>
    </row>
    <row r="413" spans="2:11" ht="12.95" customHeight="1" x14ac:dyDescent="0.15">
      <c r="B413" s="18" t="s">
        <v>75</v>
      </c>
      <c r="C413" s="19" t="s">
        <v>76</v>
      </c>
      <c r="D413" s="20" t="s">
        <v>279</v>
      </c>
      <c r="E413" s="20" t="s">
        <v>22</v>
      </c>
      <c r="F413" s="24">
        <v>231</v>
      </c>
      <c r="G413" s="22">
        <f>単価一覧!$X$23</f>
        <v>0</v>
      </c>
      <c r="H413" s="22">
        <f>IF(F413&gt;単価一覧!$N$25,(単価一覧!$N$25-単価一覧!$N$24)*単価一覧!$X$24,IF(F413&gt;単価一覧!$N$24,(F413-単価一覧!$N$24)*単価一覧!$X$24,0))</f>
        <v>0</v>
      </c>
      <c r="I413" s="22">
        <f>IF(F413&gt;単価一覧!$N$27,(単価一覧!$N$27-単価一覧!$N$26)*単価一覧!$X$26,IF(F413&gt;単価一覧!$N$26,(F413-単価一覧!$N$26)*単価一覧!$X$26,0))</f>
        <v>0</v>
      </c>
      <c r="J413" s="22">
        <f>IF(F413&gt;=単価一覧!$N$28,(F413-単価一覧!$N$28)*単価一覧!$X$28,0)</f>
        <v>0</v>
      </c>
      <c r="K413" s="23">
        <f t="shared" si="11"/>
        <v>0</v>
      </c>
    </row>
    <row r="414" spans="2:11" ht="12.95" customHeight="1" x14ac:dyDescent="0.15">
      <c r="B414" s="18" t="s">
        <v>75</v>
      </c>
      <c r="C414" s="19" t="s">
        <v>76</v>
      </c>
      <c r="D414" s="20" t="s">
        <v>279</v>
      </c>
      <c r="E414" s="20" t="s">
        <v>11</v>
      </c>
      <c r="F414" s="24">
        <v>236</v>
      </c>
      <c r="G414" s="22">
        <f>単価一覧!$X$23</f>
        <v>0</v>
      </c>
      <c r="H414" s="22">
        <f>IF(F414&gt;単価一覧!$N$25,(単価一覧!$N$25-単価一覧!$N$24)*単価一覧!$X$24,IF(F414&gt;単価一覧!$N$24,(F414-単価一覧!$N$24)*単価一覧!$X$24,0))</f>
        <v>0</v>
      </c>
      <c r="I414" s="22">
        <f>IF(F414&gt;単価一覧!$N$27,(単価一覧!$N$27-単価一覧!$N$26)*単価一覧!$X$26,IF(F414&gt;単価一覧!$N$26,(F414-単価一覧!$N$26)*単価一覧!$X$26,0))</f>
        <v>0</v>
      </c>
      <c r="J414" s="22">
        <f>IF(F414&gt;=単価一覧!$N$28,(F414-単価一覧!$N$28)*単価一覧!$X$28,0)</f>
        <v>0</v>
      </c>
      <c r="K414" s="23">
        <f t="shared" si="11"/>
        <v>0</v>
      </c>
    </row>
    <row r="415" spans="2:11" ht="12.95" customHeight="1" x14ac:dyDescent="0.15">
      <c r="B415" s="18" t="s">
        <v>75</v>
      </c>
      <c r="C415" s="19" t="s">
        <v>76</v>
      </c>
      <c r="D415" s="20" t="s">
        <v>279</v>
      </c>
      <c r="E415" s="20" t="s">
        <v>12</v>
      </c>
      <c r="F415" s="24">
        <v>228</v>
      </c>
      <c r="G415" s="22">
        <f>単価一覧!$X$23</f>
        <v>0</v>
      </c>
      <c r="H415" s="22">
        <f>IF(F415&gt;単価一覧!$N$25,(単価一覧!$N$25-単価一覧!$N$24)*単価一覧!$X$24,IF(F415&gt;単価一覧!$N$24,(F415-単価一覧!$N$24)*単価一覧!$X$24,0))</f>
        <v>0</v>
      </c>
      <c r="I415" s="22">
        <f>IF(F415&gt;単価一覧!$N$27,(単価一覧!$N$27-単価一覧!$N$26)*単価一覧!$X$26,IF(F415&gt;単価一覧!$N$26,(F415-単価一覧!$N$26)*単価一覧!$X$26,0))</f>
        <v>0</v>
      </c>
      <c r="J415" s="22">
        <f>IF(F415&gt;=単価一覧!$N$28,(F415-単価一覧!$N$28)*単価一覧!$X$28,0)</f>
        <v>0</v>
      </c>
      <c r="K415" s="23">
        <f t="shared" si="11"/>
        <v>0</v>
      </c>
    </row>
    <row r="416" spans="2:11" ht="12.95" customHeight="1" x14ac:dyDescent="0.15">
      <c r="B416" s="18" t="s">
        <v>75</v>
      </c>
      <c r="C416" s="19" t="s">
        <v>76</v>
      </c>
      <c r="D416" s="20" t="s">
        <v>279</v>
      </c>
      <c r="E416" s="20" t="s">
        <v>13</v>
      </c>
      <c r="F416" s="24">
        <v>208</v>
      </c>
      <c r="G416" s="22">
        <f>単価一覧!$X$23</f>
        <v>0</v>
      </c>
      <c r="H416" s="22">
        <f>IF(F416&gt;単価一覧!$N$25,(単価一覧!$N$25-単価一覧!$N$24)*単価一覧!$X$24,IF(F416&gt;単価一覧!$N$24,(F416-単価一覧!$N$24)*単価一覧!$X$24,0))</f>
        <v>0</v>
      </c>
      <c r="I416" s="22">
        <f>IF(F416&gt;単価一覧!$N$27,(単価一覧!$N$27-単価一覧!$N$26)*単価一覧!$X$26,IF(F416&gt;単価一覧!$N$26,(F416-単価一覧!$N$26)*単価一覧!$X$26,0))</f>
        <v>0</v>
      </c>
      <c r="J416" s="22">
        <f>IF(F416&gt;=単価一覧!$N$28,(F416-単価一覧!$N$28)*単価一覧!$X$28,0)</f>
        <v>0</v>
      </c>
      <c r="K416" s="23">
        <f t="shared" si="11"/>
        <v>0</v>
      </c>
    </row>
    <row r="417" spans="2:11" ht="12.95" customHeight="1" x14ac:dyDescent="0.15">
      <c r="B417" s="18" t="s">
        <v>75</v>
      </c>
      <c r="C417" s="19" t="s">
        <v>76</v>
      </c>
      <c r="D417" s="20" t="s">
        <v>279</v>
      </c>
      <c r="E417" s="20" t="s">
        <v>14</v>
      </c>
      <c r="F417" s="24">
        <v>183</v>
      </c>
      <c r="G417" s="22">
        <f>単価一覧!$X$23</f>
        <v>0</v>
      </c>
      <c r="H417" s="22">
        <f>IF(F417&gt;単価一覧!$N$25,(単価一覧!$N$25-単価一覧!$N$24)*単価一覧!$X$24,IF(F417&gt;単価一覧!$N$24,(F417-単価一覧!$N$24)*単価一覧!$X$24,0))</f>
        <v>0</v>
      </c>
      <c r="I417" s="22">
        <f>IF(F417&gt;単価一覧!$N$27,(単価一覧!$N$27-単価一覧!$N$26)*単価一覧!$X$26,IF(F417&gt;単価一覧!$N$26,(F417-単価一覧!$N$26)*単価一覧!$X$26,0))</f>
        <v>0</v>
      </c>
      <c r="J417" s="22">
        <f>IF(F417&gt;=単価一覧!$N$28,(F417-単価一覧!$N$28)*単価一覧!$X$28,0)</f>
        <v>0</v>
      </c>
      <c r="K417" s="23">
        <f t="shared" si="11"/>
        <v>0</v>
      </c>
    </row>
    <row r="418" spans="2:11" ht="12.95" customHeight="1" x14ac:dyDescent="0.15">
      <c r="B418" s="18" t="s">
        <v>75</v>
      </c>
      <c r="C418" s="19" t="s">
        <v>76</v>
      </c>
      <c r="D418" s="20" t="s">
        <v>279</v>
      </c>
      <c r="E418" s="20" t="s">
        <v>15</v>
      </c>
      <c r="F418" s="24">
        <v>203</v>
      </c>
      <c r="G418" s="22">
        <f>単価一覧!$X$23</f>
        <v>0</v>
      </c>
      <c r="H418" s="22">
        <f>IF(F418&gt;単価一覧!$N$25,(単価一覧!$N$25-単価一覧!$N$24)*単価一覧!$X$24,IF(F418&gt;単価一覧!$N$24,(F418-単価一覧!$N$24)*単価一覧!$X$24,0))</f>
        <v>0</v>
      </c>
      <c r="I418" s="22">
        <f>IF(F418&gt;単価一覧!$N$27,(単価一覧!$N$27-単価一覧!$N$26)*単価一覧!$X$26,IF(F418&gt;単価一覧!$N$26,(F418-単価一覧!$N$26)*単価一覧!$X$26,0))</f>
        <v>0</v>
      </c>
      <c r="J418" s="22">
        <f>IF(F418&gt;=単価一覧!$N$28,(F418-単価一覧!$N$28)*単価一覧!$X$28,0)</f>
        <v>0</v>
      </c>
      <c r="K418" s="23">
        <f t="shared" si="10"/>
        <v>0</v>
      </c>
    </row>
    <row r="419" spans="2:11" ht="12.95" customHeight="1" x14ac:dyDescent="0.15">
      <c r="B419" s="18" t="s">
        <v>75</v>
      </c>
      <c r="C419" s="19" t="s">
        <v>76</v>
      </c>
      <c r="D419" s="20" t="s">
        <v>279</v>
      </c>
      <c r="E419" s="20" t="s">
        <v>16</v>
      </c>
      <c r="F419" s="24">
        <v>221</v>
      </c>
      <c r="G419" s="22">
        <f>単価一覧!$X$23</f>
        <v>0</v>
      </c>
      <c r="H419" s="22">
        <f>IF(F419&gt;単価一覧!$N$25,(単価一覧!$N$25-単価一覧!$N$24)*単価一覧!$X$24,IF(F419&gt;単価一覧!$N$24,(F419-単価一覧!$N$24)*単価一覧!$X$24,0))</f>
        <v>0</v>
      </c>
      <c r="I419" s="22">
        <f>IF(F419&gt;単価一覧!$N$27,(単価一覧!$N$27-単価一覧!$N$26)*単価一覧!$X$26,IF(F419&gt;単価一覧!$N$26,(F419-単価一覧!$N$26)*単価一覧!$X$26,0))</f>
        <v>0</v>
      </c>
      <c r="J419" s="22">
        <f>IF(F419&gt;=単価一覧!$N$28,(F419-単価一覧!$N$28)*単価一覧!$X$28,0)</f>
        <v>0</v>
      </c>
      <c r="K419" s="23">
        <f t="shared" si="10"/>
        <v>0</v>
      </c>
    </row>
    <row r="420" spans="2:11" ht="12.95" customHeight="1" x14ac:dyDescent="0.15">
      <c r="B420" s="18" t="s">
        <v>75</v>
      </c>
      <c r="C420" s="19" t="s">
        <v>76</v>
      </c>
      <c r="D420" s="20" t="s">
        <v>279</v>
      </c>
      <c r="E420" s="20" t="s">
        <v>17</v>
      </c>
      <c r="F420" s="24">
        <v>214</v>
      </c>
      <c r="G420" s="22">
        <f>単価一覧!$X$23</f>
        <v>0</v>
      </c>
      <c r="H420" s="22">
        <f>IF(F420&gt;単価一覧!$N$25,(単価一覧!$N$25-単価一覧!$N$24)*単価一覧!$X$24,IF(F420&gt;単価一覧!$N$24,(F420-単価一覧!$N$24)*単価一覧!$X$24,0))</f>
        <v>0</v>
      </c>
      <c r="I420" s="22">
        <f>IF(F420&gt;単価一覧!$N$27,(単価一覧!$N$27-単価一覧!$N$26)*単価一覧!$X$26,IF(F420&gt;単価一覧!$N$26,(F420-単価一覧!$N$26)*単価一覧!$X$26,0))</f>
        <v>0</v>
      </c>
      <c r="J420" s="22">
        <f>IF(F420&gt;=単価一覧!$N$28,(F420-単価一覧!$N$28)*単価一覧!$X$28,0)</f>
        <v>0</v>
      </c>
      <c r="K420" s="23">
        <f t="shared" si="10"/>
        <v>0</v>
      </c>
    </row>
    <row r="421" spans="2:11" ht="12.95" customHeight="1" x14ac:dyDescent="0.15">
      <c r="B421" s="18" t="s">
        <v>75</v>
      </c>
      <c r="C421" s="19" t="s">
        <v>76</v>
      </c>
      <c r="D421" s="20" t="s">
        <v>279</v>
      </c>
      <c r="E421" s="20" t="s">
        <v>18</v>
      </c>
      <c r="F421" s="21">
        <v>258</v>
      </c>
      <c r="G421" s="22">
        <f>単価一覧!$X$23</f>
        <v>0</v>
      </c>
      <c r="H421" s="22">
        <f>IF(F421&gt;単価一覧!$N$25,(単価一覧!$N$25-単価一覧!$N$24)*単価一覧!$X$24,IF(F421&gt;単価一覧!$N$24,(F421-単価一覧!$N$24)*単価一覧!$X$24,0))</f>
        <v>0</v>
      </c>
      <c r="I421" s="22">
        <f>IF(F421&gt;単価一覧!$N$27,(単価一覧!$N$27-単価一覧!$N$26)*単価一覧!$X$26,IF(F421&gt;単価一覧!$N$26,(F421-単価一覧!$N$26)*単価一覧!$X$26,0))</f>
        <v>0</v>
      </c>
      <c r="J421" s="22">
        <f>IF(F421&gt;=単価一覧!$N$28,(F421-単価一覧!$N$28)*単価一覧!$X$28,0)</f>
        <v>0</v>
      </c>
      <c r="K421" s="23">
        <f t="shared" si="10"/>
        <v>0</v>
      </c>
    </row>
    <row r="422" spans="2:11" ht="12.95" customHeight="1" x14ac:dyDescent="0.15">
      <c r="B422" s="18" t="s">
        <v>75</v>
      </c>
      <c r="C422" s="19" t="s">
        <v>76</v>
      </c>
      <c r="D422" s="20" t="s">
        <v>279</v>
      </c>
      <c r="E422" s="20" t="s">
        <v>19</v>
      </c>
      <c r="F422" s="21">
        <v>213</v>
      </c>
      <c r="G422" s="22">
        <f>単価一覧!$X$23</f>
        <v>0</v>
      </c>
      <c r="H422" s="22">
        <f>IF(F422&gt;単価一覧!$N$25,(単価一覧!$N$25-単価一覧!$N$24)*単価一覧!$X$24,IF(F422&gt;単価一覧!$N$24,(F422-単価一覧!$N$24)*単価一覧!$X$24,0))</f>
        <v>0</v>
      </c>
      <c r="I422" s="22">
        <f>IF(F422&gt;単価一覧!$N$27,(単価一覧!$N$27-単価一覧!$N$26)*単価一覧!$X$26,IF(F422&gt;単価一覧!$N$26,(F422-単価一覧!$N$26)*単価一覧!$X$26,0))</f>
        <v>0</v>
      </c>
      <c r="J422" s="22">
        <f>IF(F422&gt;=単価一覧!$N$28,(F422-単価一覧!$N$28)*単価一覧!$X$28,0)</f>
        <v>0</v>
      </c>
      <c r="K422" s="23">
        <f t="shared" si="10"/>
        <v>0</v>
      </c>
    </row>
    <row r="423" spans="2:11" ht="12.95" customHeight="1" x14ac:dyDescent="0.15">
      <c r="B423" s="18" t="s">
        <v>75</v>
      </c>
      <c r="C423" s="19" t="s">
        <v>76</v>
      </c>
      <c r="D423" s="20" t="s">
        <v>280</v>
      </c>
      <c r="E423" s="20" t="s">
        <v>20</v>
      </c>
      <c r="F423" s="21">
        <v>245</v>
      </c>
      <c r="G423" s="22">
        <f>単価一覧!$X$23</f>
        <v>0</v>
      </c>
      <c r="H423" s="22">
        <f>IF(F423&gt;単価一覧!$N$25,(単価一覧!$N$25-単価一覧!$N$24)*単価一覧!$X$24,IF(F423&gt;単価一覧!$N$24,(F423-単価一覧!$N$24)*単価一覧!$X$24,0))</f>
        <v>0</v>
      </c>
      <c r="I423" s="22">
        <f>IF(F423&gt;単価一覧!$N$27,(単価一覧!$N$27-単価一覧!$N$26)*単価一覧!$X$26,IF(F423&gt;単価一覧!$N$26,(F423-単価一覧!$N$26)*単価一覧!$X$26,0))</f>
        <v>0</v>
      </c>
      <c r="J423" s="22">
        <f>IF(F423&gt;=単価一覧!$N$28,(F423-単価一覧!$N$28)*単価一覧!$X$28,0)</f>
        <v>0</v>
      </c>
      <c r="K423" s="23">
        <f t="shared" si="10"/>
        <v>0</v>
      </c>
    </row>
    <row r="424" spans="2:11" ht="12.95" customHeight="1" x14ac:dyDescent="0.15">
      <c r="B424" s="18" t="s">
        <v>75</v>
      </c>
      <c r="C424" s="19" t="s">
        <v>76</v>
      </c>
      <c r="D424" s="20" t="s">
        <v>280</v>
      </c>
      <c r="E424" s="20" t="s">
        <v>21</v>
      </c>
      <c r="F424" s="21">
        <v>181</v>
      </c>
      <c r="G424" s="22">
        <f>単価一覧!$X$23</f>
        <v>0</v>
      </c>
      <c r="H424" s="22">
        <f>IF(F424&gt;単価一覧!$N$25,(単価一覧!$N$25-単価一覧!$N$24)*単価一覧!$X$24,IF(F424&gt;単価一覧!$N$24,(F424-単価一覧!$N$24)*単価一覧!$X$24,0))</f>
        <v>0</v>
      </c>
      <c r="I424" s="22">
        <f>IF(F424&gt;単価一覧!$N$27,(単価一覧!$N$27-単価一覧!$N$26)*単価一覧!$X$26,IF(F424&gt;単価一覧!$N$26,(F424-単価一覧!$N$26)*単価一覧!$X$26,0))</f>
        <v>0</v>
      </c>
      <c r="J424" s="22">
        <f>IF(F424&gt;=単価一覧!$N$28,(F424-単価一覧!$N$28)*単価一覧!$X$28,0)</f>
        <v>0</v>
      </c>
      <c r="K424" s="23">
        <f t="shared" si="10"/>
        <v>0</v>
      </c>
    </row>
    <row r="425" spans="2:11" ht="12.95" customHeight="1" x14ac:dyDescent="0.15">
      <c r="B425" s="18" t="s">
        <v>75</v>
      </c>
      <c r="C425" s="19" t="s">
        <v>76</v>
      </c>
      <c r="D425" s="20" t="s">
        <v>280</v>
      </c>
      <c r="E425" s="20" t="s">
        <v>22</v>
      </c>
      <c r="F425" s="21">
        <v>181</v>
      </c>
      <c r="G425" s="22">
        <f>単価一覧!$X$23</f>
        <v>0</v>
      </c>
      <c r="H425" s="22">
        <f>IF(F425&gt;単価一覧!$N$25,(単価一覧!$N$25-単価一覧!$N$24)*単価一覧!$X$24,IF(F425&gt;単価一覧!$N$24,(F425-単価一覧!$N$24)*単価一覧!$X$24,0))</f>
        <v>0</v>
      </c>
      <c r="I425" s="22">
        <f>IF(F425&gt;単価一覧!$N$27,(単価一覧!$N$27-単価一覧!$N$26)*単価一覧!$X$26,IF(F425&gt;単価一覧!$N$26,(F425-単価一覧!$N$26)*単価一覧!$X$26,0))</f>
        <v>0</v>
      </c>
      <c r="J425" s="22">
        <f>IF(F425&gt;=単価一覧!$N$28,(F425-単価一覧!$N$28)*単価一覧!$X$28,0)</f>
        <v>0</v>
      </c>
      <c r="K425" s="23">
        <f t="shared" si="10"/>
        <v>0</v>
      </c>
    </row>
    <row r="426" spans="2:11" ht="12.95" customHeight="1" x14ac:dyDescent="0.15">
      <c r="B426" s="18" t="s">
        <v>77</v>
      </c>
      <c r="C426" s="19" t="s">
        <v>78</v>
      </c>
      <c r="D426" s="20" t="s">
        <v>278</v>
      </c>
      <c r="E426" s="20" t="s">
        <v>11</v>
      </c>
      <c r="F426" s="21">
        <v>383</v>
      </c>
      <c r="G426" s="22">
        <f>単価一覧!$X$23</f>
        <v>0</v>
      </c>
      <c r="H426" s="22">
        <f>IF(F426&gt;単価一覧!$N$25,(単価一覧!$N$25-単価一覧!$N$24)*単価一覧!$X$24,IF(F426&gt;単価一覧!$N$24,(F426-単価一覧!$N$24)*単価一覧!$X$24,0))</f>
        <v>0</v>
      </c>
      <c r="I426" s="22">
        <f>IF(F426&gt;単価一覧!$N$27,(単価一覧!$N$27-単価一覧!$N$26)*単価一覧!$X$26,IF(F426&gt;単価一覧!$N$26,(F426-単価一覧!$N$26)*単価一覧!$X$26,0))</f>
        <v>0</v>
      </c>
      <c r="J426" s="22">
        <f>IF(F426&gt;=単価一覧!$N$28,(F426-単価一覧!$N$28)*単価一覧!$X$28,0)</f>
        <v>0</v>
      </c>
      <c r="K426" s="23">
        <f t="shared" si="10"/>
        <v>0</v>
      </c>
    </row>
    <row r="427" spans="2:11" ht="12.95" customHeight="1" x14ac:dyDescent="0.15">
      <c r="B427" s="18" t="s">
        <v>77</v>
      </c>
      <c r="C427" s="19" t="s">
        <v>78</v>
      </c>
      <c r="D427" s="20" t="s">
        <v>278</v>
      </c>
      <c r="E427" s="20" t="s">
        <v>12</v>
      </c>
      <c r="F427" s="21">
        <v>401</v>
      </c>
      <c r="G427" s="22">
        <f>単価一覧!$X$23</f>
        <v>0</v>
      </c>
      <c r="H427" s="22">
        <f>IF(F427&gt;単価一覧!$N$25,(単価一覧!$N$25-単価一覧!$N$24)*単価一覧!$X$24,IF(F427&gt;単価一覧!$N$24,(F427-単価一覧!$N$24)*単価一覧!$X$24,0))</f>
        <v>0</v>
      </c>
      <c r="I427" s="22">
        <f>IF(F427&gt;単価一覧!$N$27,(単価一覧!$N$27-単価一覧!$N$26)*単価一覧!$X$26,IF(F427&gt;単価一覧!$N$26,(F427-単価一覧!$N$26)*単価一覧!$X$26,0))</f>
        <v>0</v>
      </c>
      <c r="J427" s="22">
        <f>IF(F427&gt;=単価一覧!$N$28,(F427-単価一覧!$N$28)*単価一覧!$X$28,0)</f>
        <v>0</v>
      </c>
      <c r="K427" s="23">
        <f t="shared" si="10"/>
        <v>0</v>
      </c>
    </row>
    <row r="428" spans="2:11" ht="12.95" customHeight="1" x14ac:dyDescent="0.15">
      <c r="B428" s="18" t="s">
        <v>77</v>
      </c>
      <c r="C428" s="19" t="s">
        <v>78</v>
      </c>
      <c r="D428" s="20" t="s">
        <v>278</v>
      </c>
      <c r="E428" s="20" t="s">
        <v>13</v>
      </c>
      <c r="F428" s="21">
        <v>339</v>
      </c>
      <c r="G428" s="22">
        <f>単価一覧!$X$23</f>
        <v>0</v>
      </c>
      <c r="H428" s="22">
        <f>IF(F428&gt;単価一覧!$N$25,(単価一覧!$N$25-単価一覧!$N$24)*単価一覧!$X$24,IF(F428&gt;単価一覧!$N$24,(F428-単価一覧!$N$24)*単価一覧!$X$24,0))</f>
        <v>0</v>
      </c>
      <c r="I428" s="22">
        <f>IF(F428&gt;単価一覧!$N$27,(単価一覧!$N$27-単価一覧!$N$26)*単価一覧!$X$26,IF(F428&gt;単価一覧!$N$26,(F428-単価一覧!$N$26)*単価一覧!$X$26,0))</f>
        <v>0</v>
      </c>
      <c r="J428" s="22">
        <f>IF(F428&gt;=単価一覧!$N$28,(F428-単価一覧!$N$28)*単価一覧!$X$28,0)</f>
        <v>0</v>
      </c>
      <c r="K428" s="23">
        <f t="shared" si="10"/>
        <v>0</v>
      </c>
    </row>
    <row r="429" spans="2:11" ht="12.95" customHeight="1" x14ac:dyDescent="0.15">
      <c r="B429" s="18" t="s">
        <v>77</v>
      </c>
      <c r="C429" s="19" t="s">
        <v>78</v>
      </c>
      <c r="D429" s="20" t="s">
        <v>278</v>
      </c>
      <c r="E429" s="20" t="s">
        <v>14</v>
      </c>
      <c r="F429" s="24">
        <v>360</v>
      </c>
      <c r="G429" s="22">
        <f>単価一覧!$X$23</f>
        <v>0</v>
      </c>
      <c r="H429" s="22">
        <f>IF(F429&gt;単価一覧!$N$25,(単価一覧!$N$25-単価一覧!$N$24)*単価一覧!$X$24,IF(F429&gt;単価一覧!$N$24,(F429-単価一覧!$N$24)*単価一覧!$X$24,0))</f>
        <v>0</v>
      </c>
      <c r="I429" s="22">
        <f>IF(F429&gt;単価一覧!$N$27,(単価一覧!$N$27-単価一覧!$N$26)*単価一覧!$X$26,IF(F429&gt;単価一覧!$N$26,(F429-単価一覧!$N$26)*単価一覧!$X$26,0))</f>
        <v>0</v>
      </c>
      <c r="J429" s="22">
        <f>IF(F429&gt;=単価一覧!$N$28,(F429-単価一覧!$N$28)*単価一覧!$X$28,0)</f>
        <v>0</v>
      </c>
      <c r="K429" s="23">
        <f t="shared" si="10"/>
        <v>0</v>
      </c>
    </row>
    <row r="430" spans="2:11" ht="12.95" customHeight="1" x14ac:dyDescent="0.15">
      <c r="B430" s="18" t="s">
        <v>77</v>
      </c>
      <c r="C430" s="19" t="s">
        <v>78</v>
      </c>
      <c r="D430" s="20" t="s">
        <v>278</v>
      </c>
      <c r="E430" s="20" t="s">
        <v>15</v>
      </c>
      <c r="F430" s="24">
        <v>387</v>
      </c>
      <c r="G430" s="22">
        <f>単価一覧!$X$23</f>
        <v>0</v>
      </c>
      <c r="H430" s="22">
        <f>IF(F430&gt;単価一覧!$N$25,(単価一覧!$N$25-単価一覧!$N$24)*単価一覧!$X$24,IF(F430&gt;単価一覧!$N$24,(F430-単価一覧!$N$24)*単価一覧!$X$24,0))</f>
        <v>0</v>
      </c>
      <c r="I430" s="22">
        <f>IF(F430&gt;単価一覧!$N$27,(単価一覧!$N$27-単価一覧!$N$26)*単価一覧!$X$26,IF(F430&gt;単価一覧!$N$26,(F430-単価一覧!$N$26)*単価一覧!$X$26,0))</f>
        <v>0</v>
      </c>
      <c r="J430" s="22">
        <f>IF(F430&gt;=単価一覧!$N$28,(F430-単価一覧!$N$28)*単価一覧!$X$28,0)</f>
        <v>0</v>
      </c>
      <c r="K430" s="23">
        <f t="shared" si="10"/>
        <v>0</v>
      </c>
    </row>
    <row r="431" spans="2:11" ht="12.95" customHeight="1" x14ac:dyDescent="0.15">
      <c r="B431" s="18" t="s">
        <v>77</v>
      </c>
      <c r="C431" s="19" t="s">
        <v>78</v>
      </c>
      <c r="D431" s="20" t="s">
        <v>278</v>
      </c>
      <c r="E431" s="20" t="s">
        <v>16</v>
      </c>
      <c r="F431" s="24">
        <v>398</v>
      </c>
      <c r="G431" s="22">
        <f>単価一覧!$X$23</f>
        <v>0</v>
      </c>
      <c r="H431" s="22">
        <f>IF(F431&gt;単価一覧!$N$25,(単価一覧!$N$25-単価一覧!$N$24)*単価一覧!$X$24,IF(F431&gt;単価一覧!$N$24,(F431-単価一覧!$N$24)*単価一覧!$X$24,0))</f>
        <v>0</v>
      </c>
      <c r="I431" s="22">
        <f>IF(F431&gt;単価一覧!$N$27,(単価一覧!$N$27-単価一覧!$N$26)*単価一覧!$X$26,IF(F431&gt;単価一覧!$N$26,(F431-単価一覧!$N$26)*単価一覧!$X$26,0))</f>
        <v>0</v>
      </c>
      <c r="J431" s="22">
        <f>IF(F431&gt;=単価一覧!$N$28,(F431-単価一覧!$N$28)*単価一覧!$X$28,0)</f>
        <v>0</v>
      </c>
      <c r="K431" s="23">
        <f t="shared" si="10"/>
        <v>0</v>
      </c>
    </row>
    <row r="432" spans="2:11" ht="12.95" customHeight="1" x14ac:dyDescent="0.15">
      <c r="B432" s="18" t="s">
        <v>77</v>
      </c>
      <c r="C432" s="19" t="s">
        <v>78</v>
      </c>
      <c r="D432" s="20" t="s">
        <v>278</v>
      </c>
      <c r="E432" s="20" t="s">
        <v>17</v>
      </c>
      <c r="F432" s="24">
        <v>372</v>
      </c>
      <c r="G432" s="22">
        <f>単価一覧!$X$23</f>
        <v>0</v>
      </c>
      <c r="H432" s="22">
        <f>IF(F432&gt;単価一覧!$N$25,(単価一覧!$N$25-単価一覧!$N$24)*単価一覧!$X$24,IF(F432&gt;単価一覧!$N$24,(F432-単価一覧!$N$24)*単価一覧!$X$24,0))</f>
        <v>0</v>
      </c>
      <c r="I432" s="22">
        <f>IF(F432&gt;単価一覧!$N$27,(単価一覧!$N$27-単価一覧!$N$26)*単価一覧!$X$26,IF(F432&gt;単価一覧!$N$26,(F432-単価一覧!$N$26)*単価一覧!$X$26,0))</f>
        <v>0</v>
      </c>
      <c r="J432" s="22">
        <f>IF(F432&gt;=単価一覧!$N$28,(F432-単価一覧!$N$28)*単価一覧!$X$28,0)</f>
        <v>0</v>
      </c>
      <c r="K432" s="23">
        <f t="shared" si="10"/>
        <v>0</v>
      </c>
    </row>
    <row r="433" spans="2:11" ht="12.95" customHeight="1" x14ac:dyDescent="0.15">
      <c r="B433" s="18" t="s">
        <v>77</v>
      </c>
      <c r="C433" s="19" t="s">
        <v>78</v>
      </c>
      <c r="D433" s="20" t="s">
        <v>278</v>
      </c>
      <c r="E433" s="20" t="s">
        <v>18</v>
      </c>
      <c r="F433" s="24">
        <v>416</v>
      </c>
      <c r="G433" s="22">
        <f>単価一覧!$X$23</f>
        <v>0</v>
      </c>
      <c r="H433" s="22">
        <f>IF(F433&gt;単価一覧!$N$25,(単価一覧!$N$25-単価一覧!$N$24)*単価一覧!$X$24,IF(F433&gt;単価一覧!$N$24,(F433-単価一覧!$N$24)*単価一覧!$X$24,0))</f>
        <v>0</v>
      </c>
      <c r="I433" s="22">
        <f>IF(F433&gt;単価一覧!$N$27,(単価一覧!$N$27-単価一覧!$N$26)*単価一覧!$X$26,IF(F433&gt;単価一覧!$N$26,(F433-単価一覧!$N$26)*単価一覧!$X$26,0))</f>
        <v>0</v>
      </c>
      <c r="J433" s="22">
        <f>IF(F433&gt;=単価一覧!$N$28,(F433-単価一覧!$N$28)*単価一覧!$X$28,0)</f>
        <v>0</v>
      </c>
      <c r="K433" s="23">
        <f t="shared" si="10"/>
        <v>0</v>
      </c>
    </row>
    <row r="434" spans="2:11" ht="12.95" customHeight="1" x14ac:dyDescent="0.15">
      <c r="B434" s="18" t="s">
        <v>77</v>
      </c>
      <c r="C434" s="19" t="s">
        <v>78</v>
      </c>
      <c r="D434" s="20" t="s">
        <v>278</v>
      </c>
      <c r="E434" s="20" t="s">
        <v>19</v>
      </c>
      <c r="F434" s="24">
        <v>373</v>
      </c>
      <c r="G434" s="22">
        <f>単価一覧!$X$23</f>
        <v>0</v>
      </c>
      <c r="H434" s="22">
        <f>IF(F434&gt;単価一覧!$N$25,(単価一覧!$N$25-単価一覧!$N$24)*単価一覧!$X$24,IF(F434&gt;単価一覧!$N$24,(F434-単価一覧!$N$24)*単価一覧!$X$24,0))</f>
        <v>0</v>
      </c>
      <c r="I434" s="22">
        <f>IF(F434&gt;単価一覧!$N$27,(単価一覧!$N$27-単価一覧!$N$26)*単価一覧!$X$26,IF(F434&gt;単価一覧!$N$26,(F434-単価一覧!$N$26)*単価一覧!$X$26,0))</f>
        <v>0</v>
      </c>
      <c r="J434" s="22">
        <f>IF(F434&gt;=単価一覧!$N$28,(F434-単価一覧!$N$28)*単価一覧!$X$28,0)</f>
        <v>0</v>
      </c>
      <c r="K434" s="23">
        <f t="shared" si="10"/>
        <v>0</v>
      </c>
    </row>
    <row r="435" spans="2:11" ht="12.95" customHeight="1" x14ac:dyDescent="0.15">
      <c r="B435" s="18" t="s">
        <v>77</v>
      </c>
      <c r="C435" s="19" t="s">
        <v>78</v>
      </c>
      <c r="D435" s="20" t="s">
        <v>279</v>
      </c>
      <c r="E435" s="20" t="s">
        <v>20</v>
      </c>
      <c r="F435" s="24">
        <v>452</v>
      </c>
      <c r="G435" s="22">
        <f>単価一覧!$X$23</f>
        <v>0</v>
      </c>
      <c r="H435" s="22">
        <f>IF(F435&gt;単価一覧!$N$25,(単価一覧!$N$25-単価一覧!$N$24)*単価一覧!$X$24,IF(F435&gt;単価一覧!$N$24,(F435-単価一覧!$N$24)*単価一覧!$X$24,0))</f>
        <v>0</v>
      </c>
      <c r="I435" s="22">
        <f>IF(F435&gt;単価一覧!$N$27,(単価一覧!$N$27-単価一覧!$N$26)*単価一覧!$X$26,IF(F435&gt;単価一覧!$N$26,(F435-単価一覧!$N$26)*単価一覧!$X$26,0))</f>
        <v>0</v>
      </c>
      <c r="J435" s="22">
        <f>IF(F435&gt;=単価一覧!$N$28,(F435-単価一覧!$N$28)*単価一覧!$X$28,0)</f>
        <v>0</v>
      </c>
      <c r="K435" s="23">
        <f t="shared" si="10"/>
        <v>0</v>
      </c>
    </row>
    <row r="436" spans="2:11" ht="12.95" customHeight="1" x14ac:dyDescent="0.15">
      <c r="B436" s="18" t="s">
        <v>77</v>
      </c>
      <c r="C436" s="19" t="s">
        <v>78</v>
      </c>
      <c r="D436" s="20" t="s">
        <v>279</v>
      </c>
      <c r="E436" s="20" t="s">
        <v>21</v>
      </c>
      <c r="F436" s="24">
        <v>346</v>
      </c>
      <c r="G436" s="22">
        <f>単価一覧!$X$23</f>
        <v>0</v>
      </c>
      <c r="H436" s="22">
        <f>IF(F436&gt;単価一覧!$N$25,(単価一覧!$N$25-単価一覧!$N$24)*単価一覧!$X$24,IF(F436&gt;単価一覧!$N$24,(F436-単価一覧!$N$24)*単価一覧!$X$24,0))</f>
        <v>0</v>
      </c>
      <c r="I436" s="22">
        <f>IF(F436&gt;単価一覧!$N$27,(単価一覧!$N$27-単価一覧!$N$26)*単価一覧!$X$26,IF(F436&gt;単価一覧!$N$26,(F436-単価一覧!$N$26)*単価一覧!$X$26,0))</f>
        <v>0</v>
      </c>
      <c r="J436" s="22">
        <f>IF(F436&gt;=単価一覧!$N$28,(F436-単価一覧!$N$28)*単価一覧!$X$28,0)</f>
        <v>0</v>
      </c>
      <c r="K436" s="23">
        <f t="shared" si="10"/>
        <v>0</v>
      </c>
    </row>
    <row r="437" spans="2:11" ht="12.95" customHeight="1" x14ac:dyDescent="0.15">
      <c r="B437" s="18" t="s">
        <v>77</v>
      </c>
      <c r="C437" s="19" t="s">
        <v>78</v>
      </c>
      <c r="D437" s="20" t="s">
        <v>279</v>
      </c>
      <c r="E437" s="20" t="s">
        <v>22</v>
      </c>
      <c r="F437" s="24">
        <v>368</v>
      </c>
      <c r="G437" s="22">
        <f>単価一覧!$X$23</f>
        <v>0</v>
      </c>
      <c r="H437" s="22">
        <f>IF(F437&gt;単価一覧!$N$25,(単価一覧!$N$25-単価一覧!$N$24)*単価一覧!$X$24,IF(F437&gt;単価一覧!$N$24,(F437-単価一覧!$N$24)*単価一覧!$X$24,0))</f>
        <v>0</v>
      </c>
      <c r="I437" s="22">
        <f>IF(F437&gt;単価一覧!$N$27,(単価一覧!$N$27-単価一覧!$N$26)*単価一覧!$X$26,IF(F437&gt;単価一覧!$N$26,(F437-単価一覧!$N$26)*単価一覧!$X$26,0))</f>
        <v>0</v>
      </c>
      <c r="J437" s="22">
        <f>IF(F437&gt;=単価一覧!$N$28,(F437-単価一覧!$N$28)*単価一覧!$X$28,0)</f>
        <v>0</v>
      </c>
      <c r="K437" s="23">
        <f t="shared" si="10"/>
        <v>0</v>
      </c>
    </row>
    <row r="438" spans="2:11" ht="12.95" customHeight="1" x14ac:dyDescent="0.15">
      <c r="B438" s="18" t="s">
        <v>77</v>
      </c>
      <c r="C438" s="19" t="s">
        <v>78</v>
      </c>
      <c r="D438" s="20" t="s">
        <v>279</v>
      </c>
      <c r="E438" s="20" t="s">
        <v>11</v>
      </c>
      <c r="F438" s="24">
        <v>362</v>
      </c>
      <c r="G438" s="22">
        <f>単価一覧!$X$23</f>
        <v>0</v>
      </c>
      <c r="H438" s="22">
        <f>IF(F438&gt;単価一覧!$N$25,(単価一覧!$N$25-単価一覧!$N$24)*単価一覧!$X$24,IF(F438&gt;単価一覧!$N$24,(F438-単価一覧!$N$24)*単価一覧!$X$24,0))</f>
        <v>0</v>
      </c>
      <c r="I438" s="22">
        <f>IF(F438&gt;単価一覧!$N$27,(単価一覧!$N$27-単価一覧!$N$26)*単価一覧!$X$26,IF(F438&gt;単価一覧!$N$26,(F438-単価一覧!$N$26)*単価一覧!$X$26,0))</f>
        <v>0</v>
      </c>
      <c r="J438" s="22">
        <f>IF(F438&gt;=単価一覧!$N$28,(F438-単価一覧!$N$28)*単価一覧!$X$28,0)</f>
        <v>0</v>
      </c>
      <c r="K438" s="23">
        <f t="shared" si="10"/>
        <v>0</v>
      </c>
    </row>
    <row r="439" spans="2:11" ht="12.95" customHeight="1" x14ac:dyDescent="0.15">
      <c r="B439" s="18" t="s">
        <v>77</v>
      </c>
      <c r="C439" s="19" t="s">
        <v>78</v>
      </c>
      <c r="D439" s="20" t="s">
        <v>279</v>
      </c>
      <c r="E439" s="20" t="s">
        <v>12</v>
      </c>
      <c r="F439" s="24">
        <v>416</v>
      </c>
      <c r="G439" s="22">
        <f>単価一覧!$X$23</f>
        <v>0</v>
      </c>
      <c r="H439" s="22">
        <f>IF(F439&gt;単価一覧!$N$25,(単価一覧!$N$25-単価一覧!$N$24)*単価一覧!$X$24,IF(F439&gt;単価一覧!$N$24,(F439-単価一覧!$N$24)*単価一覧!$X$24,0))</f>
        <v>0</v>
      </c>
      <c r="I439" s="22">
        <f>IF(F439&gt;単価一覧!$N$27,(単価一覧!$N$27-単価一覧!$N$26)*単価一覧!$X$26,IF(F439&gt;単価一覧!$N$26,(F439-単価一覧!$N$26)*単価一覧!$X$26,0))</f>
        <v>0</v>
      </c>
      <c r="J439" s="22">
        <f>IF(F439&gt;=単価一覧!$N$28,(F439-単価一覧!$N$28)*単価一覧!$X$28,0)</f>
        <v>0</v>
      </c>
      <c r="K439" s="23">
        <f t="shared" si="10"/>
        <v>0</v>
      </c>
    </row>
    <row r="440" spans="2:11" ht="12.95" customHeight="1" x14ac:dyDescent="0.15">
      <c r="B440" s="18" t="s">
        <v>77</v>
      </c>
      <c r="C440" s="19" t="s">
        <v>78</v>
      </c>
      <c r="D440" s="20" t="s">
        <v>279</v>
      </c>
      <c r="E440" s="20" t="s">
        <v>13</v>
      </c>
      <c r="F440" s="24">
        <v>350</v>
      </c>
      <c r="G440" s="22">
        <f>単価一覧!$X$23</f>
        <v>0</v>
      </c>
      <c r="H440" s="22">
        <f>IF(F440&gt;単価一覧!$N$25,(単価一覧!$N$25-単価一覧!$N$24)*単価一覧!$X$24,IF(F440&gt;単価一覧!$N$24,(F440-単価一覧!$N$24)*単価一覧!$X$24,0))</f>
        <v>0</v>
      </c>
      <c r="I440" s="22">
        <f>IF(F440&gt;単価一覧!$N$27,(単価一覧!$N$27-単価一覧!$N$26)*単価一覧!$X$26,IF(F440&gt;単価一覧!$N$26,(F440-単価一覧!$N$26)*単価一覧!$X$26,0))</f>
        <v>0</v>
      </c>
      <c r="J440" s="22">
        <f>IF(F440&gt;=単価一覧!$N$28,(F440-単価一覧!$N$28)*単価一覧!$X$28,0)</f>
        <v>0</v>
      </c>
      <c r="K440" s="23">
        <f t="shared" si="6"/>
        <v>0</v>
      </c>
    </row>
    <row r="441" spans="2:11" ht="12.95" customHeight="1" x14ac:dyDescent="0.15">
      <c r="B441" s="18" t="s">
        <v>77</v>
      </c>
      <c r="C441" s="19" t="s">
        <v>78</v>
      </c>
      <c r="D441" s="20" t="s">
        <v>279</v>
      </c>
      <c r="E441" s="20" t="s">
        <v>14</v>
      </c>
      <c r="F441" s="24">
        <v>341</v>
      </c>
      <c r="G441" s="22">
        <f>単価一覧!$X$23</f>
        <v>0</v>
      </c>
      <c r="H441" s="22">
        <f>IF(F441&gt;単価一覧!$N$25,(単価一覧!$N$25-単価一覧!$N$24)*単価一覧!$X$24,IF(F441&gt;単価一覧!$N$24,(F441-単価一覧!$N$24)*単価一覧!$X$24,0))</f>
        <v>0</v>
      </c>
      <c r="I441" s="22">
        <f>IF(F441&gt;単価一覧!$N$27,(単価一覧!$N$27-単価一覧!$N$26)*単価一覧!$X$26,IF(F441&gt;単価一覧!$N$26,(F441-単価一覧!$N$26)*単価一覧!$X$26,0))</f>
        <v>0</v>
      </c>
      <c r="J441" s="22">
        <f>IF(F441&gt;=単価一覧!$N$28,(F441-単価一覧!$N$28)*単価一覧!$X$28,0)</f>
        <v>0</v>
      </c>
      <c r="K441" s="23">
        <f t="shared" si="6"/>
        <v>0</v>
      </c>
    </row>
    <row r="442" spans="2:11" ht="12.95" customHeight="1" x14ac:dyDescent="0.15">
      <c r="B442" s="18" t="s">
        <v>77</v>
      </c>
      <c r="C442" s="19" t="s">
        <v>78</v>
      </c>
      <c r="D442" s="20" t="s">
        <v>279</v>
      </c>
      <c r="E442" s="20" t="s">
        <v>15</v>
      </c>
      <c r="F442" s="24">
        <v>424</v>
      </c>
      <c r="G442" s="22">
        <f>単価一覧!$X$23</f>
        <v>0</v>
      </c>
      <c r="H442" s="22">
        <f>IF(F442&gt;単価一覧!$N$25,(単価一覧!$N$25-単価一覧!$N$24)*単価一覧!$X$24,IF(F442&gt;単価一覧!$N$24,(F442-単価一覧!$N$24)*単価一覧!$X$24,0))</f>
        <v>0</v>
      </c>
      <c r="I442" s="22">
        <f>IF(F442&gt;単価一覧!$N$27,(単価一覧!$N$27-単価一覧!$N$26)*単価一覧!$X$26,IF(F442&gt;単価一覧!$N$26,(F442-単価一覧!$N$26)*単価一覧!$X$26,0))</f>
        <v>0</v>
      </c>
      <c r="J442" s="22">
        <f>IF(F442&gt;=単価一覧!$N$28,(F442-単価一覧!$N$28)*単価一覧!$X$28,0)</f>
        <v>0</v>
      </c>
      <c r="K442" s="23">
        <f t="shared" si="6"/>
        <v>0</v>
      </c>
    </row>
    <row r="443" spans="2:11" ht="12.95" customHeight="1" x14ac:dyDescent="0.15">
      <c r="B443" s="18" t="s">
        <v>77</v>
      </c>
      <c r="C443" s="19" t="s">
        <v>78</v>
      </c>
      <c r="D443" s="20" t="s">
        <v>279</v>
      </c>
      <c r="E443" s="20" t="s">
        <v>16</v>
      </c>
      <c r="F443" s="24">
        <v>388</v>
      </c>
      <c r="G443" s="22">
        <f>単価一覧!$X$23</f>
        <v>0</v>
      </c>
      <c r="H443" s="22">
        <f>IF(F443&gt;単価一覧!$N$25,(単価一覧!$N$25-単価一覧!$N$24)*単価一覧!$X$24,IF(F443&gt;単価一覧!$N$24,(F443-単価一覧!$N$24)*単価一覧!$X$24,0))</f>
        <v>0</v>
      </c>
      <c r="I443" s="22">
        <f>IF(F443&gt;単価一覧!$N$27,(単価一覧!$N$27-単価一覧!$N$26)*単価一覧!$X$26,IF(F443&gt;単価一覧!$N$26,(F443-単価一覧!$N$26)*単価一覧!$X$26,0))</f>
        <v>0</v>
      </c>
      <c r="J443" s="22">
        <f>IF(F443&gt;=単価一覧!$N$28,(F443-単価一覧!$N$28)*単価一覧!$X$28,0)</f>
        <v>0</v>
      </c>
      <c r="K443" s="23">
        <f t="shared" si="6"/>
        <v>0</v>
      </c>
    </row>
    <row r="444" spans="2:11" ht="12.95" customHeight="1" x14ac:dyDescent="0.15">
      <c r="B444" s="18" t="s">
        <v>77</v>
      </c>
      <c r="C444" s="19" t="s">
        <v>78</v>
      </c>
      <c r="D444" s="20" t="s">
        <v>279</v>
      </c>
      <c r="E444" s="20" t="s">
        <v>17</v>
      </c>
      <c r="F444" s="24">
        <v>401</v>
      </c>
      <c r="G444" s="22">
        <f>単価一覧!$X$23</f>
        <v>0</v>
      </c>
      <c r="H444" s="22">
        <f>IF(F444&gt;単価一覧!$N$25,(単価一覧!$N$25-単価一覧!$N$24)*単価一覧!$X$24,IF(F444&gt;単価一覧!$N$24,(F444-単価一覧!$N$24)*単価一覧!$X$24,0))</f>
        <v>0</v>
      </c>
      <c r="I444" s="22">
        <f>IF(F444&gt;単価一覧!$N$27,(単価一覧!$N$27-単価一覧!$N$26)*単価一覧!$X$26,IF(F444&gt;単価一覧!$N$26,(F444-単価一覧!$N$26)*単価一覧!$X$26,0))</f>
        <v>0</v>
      </c>
      <c r="J444" s="22">
        <f>IF(F444&gt;=単価一覧!$N$28,(F444-単価一覧!$N$28)*単価一覧!$X$28,0)</f>
        <v>0</v>
      </c>
      <c r="K444" s="23">
        <f t="shared" si="6"/>
        <v>0</v>
      </c>
    </row>
    <row r="445" spans="2:11" ht="12.95" customHeight="1" x14ac:dyDescent="0.15">
      <c r="B445" s="18" t="s">
        <v>77</v>
      </c>
      <c r="C445" s="19" t="s">
        <v>78</v>
      </c>
      <c r="D445" s="20" t="s">
        <v>279</v>
      </c>
      <c r="E445" s="20" t="s">
        <v>18</v>
      </c>
      <c r="F445" s="21">
        <v>414</v>
      </c>
      <c r="G445" s="22">
        <f>単価一覧!$X$23</f>
        <v>0</v>
      </c>
      <c r="H445" s="22">
        <f>IF(F445&gt;単価一覧!$N$25,(単価一覧!$N$25-単価一覧!$N$24)*単価一覧!$X$24,IF(F445&gt;単価一覧!$N$24,(F445-単価一覧!$N$24)*単価一覧!$X$24,0))</f>
        <v>0</v>
      </c>
      <c r="I445" s="22">
        <f>IF(F445&gt;単価一覧!$N$27,(単価一覧!$N$27-単価一覧!$N$26)*単価一覧!$X$26,IF(F445&gt;単価一覧!$N$26,(F445-単価一覧!$N$26)*単価一覧!$X$26,0))</f>
        <v>0</v>
      </c>
      <c r="J445" s="22">
        <f>IF(F445&gt;=単価一覧!$N$28,(F445-単価一覧!$N$28)*単価一覧!$X$28,0)</f>
        <v>0</v>
      </c>
      <c r="K445" s="23">
        <f t="shared" si="6"/>
        <v>0</v>
      </c>
    </row>
    <row r="446" spans="2:11" ht="12.95" customHeight="1" x14ac:dyDescent="0.15">
      <c r="B446" s="18" t="s">
        <v>77</v>
      </c>
      <c r="C446" s="19" t="s">
        <v>78</v>
      </c>
      <c r="D446" s="20" t="s">
        <v>279</v>
      </c>
      <c r="E446" s="20" t="s">
        <v>19</v>
      </c>
      <c r="F446" s="21">
        <v>364</v>
      </c>
      <c r="G446" s="22">
        <f>単価一覧!$X$23</f>
        <v>0</v>
      </c>
      <c r="H446" s="22">
        <f>IF(F446&gt;単価一覧!$N$25,(単価一覧!$N$25-単価一覧!$N$24)*単価一覧!$X$24,IF(F446&gt;単価一覧!$N$24,(F446-単価一覧!$N$24)*単価一覧!$X$24,0))</f>
        <v>0</v>
      </c>
      <c r="I446" s="22">
        <f>IF(F446&gt;単価一覧!$N$27,(単価一覧!$N$27-単価一覧!$N$26)*単価一覧!$X$26,IF(F446&gt;単価一覧!$N$26,(F446-単価一覧!$N$26)*単価一覧!$X$26,0))</f>
        <v>0</v>
      </c>
      <c r="J446" s="22">
        <f>IF(F446&gt;=単価一覧!$N$28,(F446-単価一覧!$N$28)*単価一覧!$X$28,0)</f>
        <v>0</v>
      </c>
      <c r="K446" s="23">
        <f t="shared" si="6"/>
        <v>0</v>
      </c>
    </row>
    <row r="447" spans="2:11" ht="12.95" customHeight="1" x14ac:dyDescent="0.15">
      <c r="B447" s="18" t="s">
        <v>77</v>
      </c>
      <c r="C447" s="19" t="s">
        <v>78</v>
      </c>
      <c r="D447" s="20" t="s">
        <v>280</v>
      </c>
      <c r="E447" s="20" t="s">
        <v>20</v>
      </c>
      <c r="F447" s="21">
        <v>451</v>
      </c>
      <c r="G447" s="22">
        <f>単価一覧!$X$23</f>
        <v>0</v>
      </c>
      <c r="H447" s="22">
        <f>IF(F447&gt;単価一覧!$N$25,(単価一覧!$N$25-単価一覧!$N$24)*単価一覧!$X$24,IF(F447&gt;単価一覧!$N$24,(F447-単価一覧!$N$24)*単価一覧!$X$24,0))</f>
        <v>0</v>
      </c>
      <c r="I447" s="22">
        <f>IF(F447&gt;単価一覧!$N$27,(単価一覧!$N$27-単価一覧!$N$26)*単価一覧!$X$26,IF(F447&gt;単価一覧!$N$26,(F447-単価一覧!$N$26)*単価一覧!$X$26,0))</f>
        <v>0</v>
      </c>
      <c r="J447" s="22">
        <f>IF(F447&gt;=単価一覧!$N$28,(F447-単価一覧!$N$28)*単価一覧!$X$28,0)</f>
        <v>0</v>
      </c>
      <c r="K447" s="23">
        <f t="shared" si="6"/>
        <v>0</v>
      </c>
    </row>
    <row r="448" spans="2:11" ht="12.95" customHeight="1" x14ac:dyDescent="0.15">
      <c r="B448" s="18" t="s">
        <v>77</v>
      </c>
      <c r="C448" s="19" t="s">
        <v>78</v>
      </c>
      <c r="D448" s="20" t="s">
        <v>280</v>
      </c>
      <c r="E448" s="20" t="s">
        <v>21</v>
      </c>
      <c r="F448" s="21">
        <v>353</v>
      </c>
      <c r="G448" s="22">
        <f>単価一覧!$X$23</f>
        <v>0</v>
      </c>
      <c r="H448" s="22">
        <f>IF(F448&gt;単価一覧!$N$25,(単価一覧!$N$25-単価一覧!$N$24)*単価一覧!$X$24,IF(F448&gt;単価一覧!$N$24,(F448-単価一覧!$N$24)*単価一覧!$X$24,0))</f>
        <v>0</v>
      </c>
      <c r="I448" s="22">
        <f>IF(F448&gt;単価一覧!$N$27,(単価一覧!$N$27-単価一覧!$N$26)*単価一覧!$X$26,IF(F448&gt;単価一覧!$N$26,(F448-単価一覧!$N$26)*単価一覧!$X$26,0))</f>
        <v>0</v>
      </c>
      <c r="J448" s="22">
        <f>IF(F448&gt;=単価一覧!$N$28,(F448-単価一覧!$N$28)*単価一覧!$X$28,0)</f>
        <v>0</v>
      </c>
      <c r="K448" s="23">
        <f t="shared" si="6"/>
        <v>0</v>
      </c>
    </row>
    <row r="449" spans="2:11" ht="12.95" customHeight="1" x14ac:dyDescent="0.15">
      <c r="B449" s="18" t="s">
        <v>77</v>
      </c>
      <c r="C449" s="19" t="s">
        <v>78</v>
      </c>
      <c r="D449" s="20" t="s">
        <v>280</v>
      </c>
      <c r="E449" s="20" t="s">
        <v>22</v>
      </c>
      <c r="F449" s="21">
        <v>350</v>
      </c>
      <c r="G449" s="22">
        <f>単価一覧!$X$23</f>
        <v>0</v>
      </c>
      <c r="H449" s="22">
        <f>IF(F449&gt;単価一覧!$N$25,(単価一覧!$N$25-単価一覧!$N$24)*単価一覧!$X$24,IF(F449&gt;単価一覧!$N$24,(F449-単価一覧!$N$24)*単価一覧!$X$24,0))</f>
        <v>0</v>
      </c>
      <c r="I449" s="22">
        <f>IF(F449&gt;単価一覧!$N$27,(単価一覧!$N$27-単価一覧!$N$26)*単価一覧!$X$26,IF(F449&gt;単価一覧!$N$26,(F449-単価一覧!$N$26)*単価一覧!$X$26,0))</f>
        <v>0</v>
      </c>
      <c r="J449" s="22">
        <f>IF(F449&gt;=単価一覧!$N$28,(F449-単価一覧!$N$28)*単価一覧!$X$28,0)</f>
        <v>0</v>
      </c>
      <c r="K449" s="23">
        <f t="shared" si="6"/>
        <v>0</v>
      </c>
    </row>
    <row r="450" spans="2:11" ht="12.95" customHeight="1" x14ac:dyDescent="0.15">
      <c r="B450" s="18" t="s">
        <v>79</v>
      </c>
      <c r="C450" s="19" t="s">
        <v>80</v>
      </c>
      <c r="D450" s="20" t="s">
        <v>278</v>
      </c>
      <c r="E450" s="20" t="s">
        <v>11</v>
      </c>
      <c r="F450" s="21">
        <v>185</v>
      </c>
      <c r="G450" s="22">
        <f>単価一覧!$X$23</f>
        <v>0</v>
      </c>
      <c r="H450" s="22">
        <f>IF(F450&gt;単価一覧!$N$25,(単価一覧!$N$25-単価一覧!$N$24)*単価一覧!$X$24,IF(F450&gt;単価一覧!$N$24,(F450-単価一覧!$N$24)*単価一覧!$X$24,0))</f>
        <v>0</v>
      </c>
      <c r="I450" s="22">
        <f>IF(F450&gt;単価一覧!$N$27,(単価一覧!$N$27-単価一覧!$N$26)*単価一覧!$X$26,IF(F450&gt;単価一覧!$N$26,(F450-単価一覧!$N$26)*単価一覧!$X$26,0))</f>
        <v>0</v>
      </c>
      <c r="J450" s="22">
        <f>IF(F450&gt;=単価一覧!$N$28,(F450-単価一覧!$N$28)*単価一覧!$X$28,0)</f>
        <v>0</v>
      </c>
      <c r="K450" s="23">
        <f t="shared" si="6"/>
        <v>0</v>
      </c>
    </row>
    <row r="451" spans="2:11" ht="12.95" customHeight="1" x14ac:dyDescent="0.15">
      <c r="B451" s="18" t="s">
        <v>79</v>
      </c>
      <c r="C451" s="19" t="s">
        <v>80</v>
      </c>
      <c r="D451" s="20" t="s">
        <v>278</v>
      </c>
      <c r="E451" s="20" t="s">
        <v>12</v>
      </c>
      <c r="F451" s="21">
        <v>170</v>
      </c>
      <c r="G451" s="22">
        <f>単価一覧!$X$23</f>
        <v>0</v>
      </c>
      <c r="H451" s="22">
        <f>IF(F451&gt;単価一覧!$N$25,(単価一覧!$N$25-単価一覧!$N$24)*単価一覧!$X$24,IF(F451&gt;単価一覧!$N$24,(F451-単価一覧!$N$24)*単価一覧!$X$24,0))</f>
        <v>0</v>
      </c>
      <c r="I451" s="22">
        <f>IF(F451&gt;単価一覧!$N$27,(単価一覧!$N$27-単価一覧!$N$26)*単価一覧!$X$26,IF(F451&gt;単価一覧!$N$26,(F451-単価一覧!$N$26)*単価一覧!$X$26,0))</f>
        <v>0</v>
      </c>
      <c r="J451" s="22">
        <f>IF(F451&gt;=単価一覧!$N$28,(F451-単価一覧!$N$28)*単価一覧!$X$28,0)</f>
        <v>0</v>
      </c>
      <c r="K451" s="23">
        <f t="shared" si="6"/>
        <v>0</v>
      </c>
    </row>
    <row r="452" spans="2:11" ht="12.95" customHeight="1" x14ac:dyDescent="0.15">
      <c r="B452" s="18" t="s">
        <v>79</v>
      </c>
      <c r="C452" s="19" t="s">
        <v>80</v>
      </c>
      <c r="D452" s="20" t="s">
        <v>278</v>
      </c>
      <c r="E452" s="20" t="s">
        <v>13</v>
      </c>
      <c r="F452" s="21">
        <v>153</v>
      </c>
      <c r="G452" s="22">
        <f>単価一覧!$X$23</f>
        <v>0</v>
      </c>
      <c r="H452" s="22">
        <f>IF(F452&gt;単価一覧!$N$25,(単価一覧!$N$25-単価一覧!$N$24)*単価一覧!$X$24,IF(F452&gt;単価一覧!$N$24,(F452-単価一覧!$N$24)*単価一覧!$X$24,0))</f>
        <v>0</v>
      </c>
      <c r="I452" s="22">
        <f>IF(F452&gt;単価一覧!$N$27,(単価一覧!$N$27-単価一覧!$N$26)*単価一覧!$X$26,IF(F452&gt;単価一覧!$N$26,(F452-単価一覧!$N$26)*単価一覧!$X$26,0))</f>
        <v>0</v>
      </c>
      <c r="J452" s="22">
        <f>IF(F452&gt;=単価一覧!$N$28,(F452-単価一覧!$N$28)*単価一覧!$X$28,0)</f>
        <v>0</v>
      </c>
      <c r="K452" s="23">
        <f t="shared" si="6"/>
        <v>0</v>
      </c>
    </row>
    <row r="453" spans="2:11" ht="12.95" customHeight="1" x14ac:dyDescent="0.15">
      <c r="B453" s="18" t="s">
        <v>79</v>
      </c>
      <c r="C453" s="19" t="s">
        <v>80</v>
      </c>
      <c r="D453" s="20" t="s">
        <v>278</v>
      </c>
      <c r="E453" s="20" t="s">
        <v>14</v>
      </c>
      <c r="F453" s="24">
        <v>173</v>
      </c>
      <c r="G453" s="22">
        <f>単価一覧!$X$23</f>
        <v>0</v>
      </c>
      <c r="H453" s="22">
        <f>IF(F453&gt;単価一覧!$N$25,(単価一覧!$N$25-単価一覧!$N$24)*単価一覧!$X$24,IF(F453&gt;単価一覧!$N$24,(F453-単価一覧!$N$24)*単価一覧!$X$24,0))</f>
        <v>0</v>
      </c>
      <c r="I453" s="22">
        <f>IF(F453&gt;単価一覧!$N$27,(単価一覧!$N$27-単価一覧!$N$26)*単価一覧!$X$26,IF(F453&gt;単価一覧!$N$26,(F453-単価一覧!$N$26)*単価一覧!$X$26,0))</f>
        <v>0</v>
      </c>
      <c r="J453" s="22">
        <f>IF(F453&gt;=単価一覧!$N$28,(F453-単価一覧!$N$28)*単価一覧!$X$28,0)</f>
        <v>0</v>
      </c>
      <c r="K453" s="23">
        <f t="shared" si="6"/>
        <v>0</v>
      </c>
    </row>
    <row r="454" spans="2:11" ht="12.95" customHeight="1" x14ac:dyDescent="0.15">
      <c r="B454" s="18" t="s">
        <v>79</v>
      </c>
      <c r="C454" s="19" t="s">
        <v>80</v>
      </c>
      <c r="D454" s="20" t="s">
        <v>278</v>
      </c>
      <c r="E454" s="20" t="s">
        <v>15</v>
      </c>
      <c r="F454" s="24">
        <v>157</v>
      </c>
      <c r="G454" s="22">
        <f>単価一覧!$X$23</f>
        <v>0</v>
      </c>
      <c r="H454" s="22">
        <f>IF(F454&gt;単価一覧!$N$25,(単価一覧!$N$25-単価一覧!$N$24)*単価一覧!$X$24,IF(F454&gt;単価一覧!$N$24,(F454-単価一覧!$N$24)*単価一覧!$X$24,0))</f>
        <v>0</v>
      </c>
      <c r="I454" s="22">
        <f>IF(F454&gt;単価一覧!$N$27,(単価一覧!$N$27-単価一覧!$N$26)*単価一覧!$X$26,IF(F454&gt;単価一覧!$N$26,(F454-単価一覧!$N$26)*単価一覧!$X$26,0))</f>
        <v>0</v>
      </c>
      <c r="J454" s="22">
        <f>IF(F454&gt;=単価一覧!$N$28,(F454-単価一覧!$N$28)*単価一覧!$X$28,0)</f>
        <v>0</v>
      </c>
      <c r="K454" s="23">
        <f t="shared" si="6"/>
        <v>0</v>
      </c>
    </row>
    <row r="455" spans="2:11" ht="12.95" customHeight="1" x14ac:dyDescent="0.15">
      <c r="B455" s="18" t="s">
        <v>79</v>
      </c>
      <c r="C455" s="19" t="s">
        <v>80</v>
      </c>
      <c r="D455" s="20" t="s">
        <v>278</v>
      </c>
      <c r="E455" s="20" t="s">
        <v>16</v>
      </c>
      <c r="F455" s="24">
        <v>170</v>
      </c>
      <c r="G455" s="22">
        <f>単価一覧!$X$23</f>
        <v>0</v>
      </c>
      <c r="H455" s="22">
        <f>IF(F455&gt;単価一覧!$N$25,(単価一覧!$N$25-単価一覧!$N$24)*単価一覧!$X$24,IF(F455&gt;単価一覧!$N$24,(F455-単価一覧!$N$24)*単価一覧!$X$24,0))</f>
        <v>0</v>
      </c>
      <c r="I455" s="22">
        <f>IF(F455&gt;単価一覧!$N$27,(単価一覧!$N$27-単価一覧!$N$26)*単価一覧!$X$26,IF(F455&gt;単価一覧!$N$26,(F455-単価一覧!$N$26)*単価一覧!$X$26,0))</f>
        <v>0</v>
      </c>
      <c r="J455" s="22">
        <f>IF(F455&gt;=単価一覧!$N$28,(F455-単価一覧!$N$28)*単価一覧!$X$28,0)</f>
        <v>0</v>
      </c>
      <c r="K455" s="23">
        <f t="shared" si="6"/>
        <v>0</v>
      </c>
    </row>
    <row r="456" spans="2:11" ht="12.95" customHeight="1" x14ac:dyDescent="0.15">
      <c r="B456" s="18" t="s">
        <v>79</v>
      </c>
      <c r="C456" s="19" t="s">
        <v>80</v>
      </c>
      <c r="D456" s="20" t="s">
        <v>278</v>
      </c>
      <c r="E456" s="20" t="s">
        <v>17</v>
      </c>
      <c r="F456" s="24">
        <v>178</v>
      </c>
      <c r="G456" s="22">
        <f>単価一覧!$X$23</f>
        <v>0</v>
      </c>
      <c r="H456" s="22">
        <f>IF(F457&gt;単価一覧!$N$25,(単価一覧!$N$25-単価一覧!$N$24)*単価一覧!$X$24,IF(F457&gt;単価一覧!$N$24,(F457-単価一覧!$N$24)*単価一覧!$X$24,0))</f>
        <v>0</v>
      </c>
      <c r="I456" s="22">
        <f>IF(F457&gt;単価一覧!$N$27,(単価一覧!$N$27-単価一覧!$N$26)*単価一覧!$X$26,IF(F457&gt;単価一覧!$N$26,(F457-単価一覧!$N$26)*単価一覧!$X$26,0))</f>
        <v>0</v>
      </c>
      <c r="J456" s="22">
        <f>IF(F457&gt;=単価一覧!$N$28,(F457-単価一覧!$N$28)*単価一覧!$X$28,0)</f>
        <v>0</v>
      </c>
      <c r="K456" s="23">
        <f t="shared" si="6"/>
        <v>0</v>
      </c>
    </row>
    <row r="457" spans="2:11" ht="12.95" customHeight="1" x14ac:dyDescent="0.15">
      <c r="B457" s="18" t="s">
        <v>79</v>
      </c>
      <c r="C457" s="19" t="s">
        <v>80</v>
      </c>
      <c r="D457" s="20" t="s">
        <v>278</v>
      </c>
      <c r="E457" s="20" t="s">
        <v>18</v>
      </c>
      <c r="F457" s="24">
        <v>169</v>
      </c>
      <c r="G457" s="22">
        <f>単価一覧!$X$23</f>
        <v>0</v>
      </c>
      <c r="H457" s="22">
        <f>IF(F458&gt;単価一覧!$N$25,(単価一覧!$N$25-単価一覧!$N$24)*単価一覧!$X$24,IF(F458&gt;単価一覧!$N$24,(F458-単価一覧!$N$24)*単価一覧!$X$24,0))</f>
        <v>0</v>
      </c>
      <c r="I457" s="22">
        <f>IF(F458&gt;単価一覧!$N$27,(単価一覧!$N$27-単価一覧!$N$26)*単価一覧!$X$26,IF(F458&gt;単価一覧!$N$26,(F458-単価一覧!$N$26)*単価一覧!$X$26,0))</f>
        <v>0</v>
      </c>
      <c r="J457" s="22">
        <f>IF(F458&gt;=単価一覧!$N$28,(F458-単価一覧!$N$28)*単価一覧!$X$28,0)</f>
        <v>0</v>
      </c>
      <c r="K457" s="23">
        <f t="shared" si="6"/>
        <v>0</v>
      </c>
    </row>
    <row r="458" spans="2:11" ht="12.95" customHeight="1" x14ac:dyDescent="0.15">
      <c r="B458" s="18" t="s">
        <v>79</v>
      </c>
      <c r="C458" s="19" t="s">
        <v>80</v>
      </c>
      <c r="D458" s="20" t="s">
        <v>278</v>
      </c>
      <c r="E458" s="20" t="s">
        <v>19</v>
      </c>
      <c r="F458" s="24">
        <v>168</v>
      </c>
      <c r="G458" s="22">
        <f>単価一覧!$X$23</f>
        <v>0</v>
      </c>
      <c r="H458" s="22">
        <f>IF(F459&gt;単価一覧!$N$25,(単価一覧!$N$25-単価一覧!$N$24)*単価一覧!$X$24,IF(F459&gt;単価一覧!$N$24,(F459-単価一覧!$N$24)*単価一覧!$X$24,0))</f>
        <v>0</v>
      </c>
      <c r="I458" s="22">
        <f>IF(F459&gt;単価一覧!$N$27,(単価一覧!$N$27-単価一覧!$N$26)*単価一覧!$X$26,IF(F459&gt;単価一覧!$N$26,(F459-単価一覧!$N$26)*単価一覧!$X$26,0))</f>
        <v>0</v>
      </c>
      <c r="J458" s="22">
        <f>IF(F459&gt;=単価一覧!$N$28,(F459-単価一覧!$N$28)*単価一覧!$X$28,0)</f>
        <v>0</v>
      </c>
      <c r="K458" s="23">
        <f t="shared" si="6"/>
        <v>0</v>
      </c>
    </row>
    <row r="459" spans="2:11" ht="12.95" customHeight="1" x14ac:dyDescent="0.15">
      <c r="B459" s="18" t="s">
        <v>79</v>
      </c>
      <c r="C459" s="19" t="s">
        <v>80</v>
      </c>
      <c r="D459" s="20" t="s">
        <v>279</v>
      </c>
      <c r="E459" s="20" t="s">
        <v>20</v>
      </c>
      <c r="F459" s="24">
        <v>203</v>
      </c>
      <c r="G459" s="22">
        <f>単価一覧!$X$23</f>
        <v>0</v>
      </c>
      <c r="H459" s="22">
        <f>IF(F460&gt;単価一覧!$N$25,(単価一覧!$N$25-単価一覧!$N$24)*単価一覧!$X$24,IF(F460&gt;単価一覧!$N$24,(F460-単価一覧!$N$24)*単価一覧!$X$24,0))</f>
        <v>0</v>
      </c>
      <c r="I459" s="22">
        <f>IF(F460&gt;単価一覧!$N$27,(単価一覧!$N$27-単価一覧!$N$26)*単価一覧!$X$26,IF(F460&gt;単価一覧!$N$26,(F460-単価一覧!$N$26)*単価一覧!$X$26,0))</f>
        <v>0</v>
      </c>
      <c r="J459" s="22">
        <f>IF(F460&gt;=単価一覧!$N$28,(F460-単価一覧!$N$28)*単価一覧!$X$28,0)</f>
        <v>0</v>
      </c>
      <c r="K459" s="23">
        <f t="shared" si="6"/>
        <v>0</v>
      </c>
    </row>
    <row r="460" spans="2:11" ht="12.95" customHeight="1" x14ac:dyDescent="0.15">
      <c r="B460" s="18" t="s">
        <v>79</v>
      </c>
      <c r="C460" s="19" t="s">
        <v>80</v>
      </c>
      <c r="D460" s="20" t="s">
        <v>279</v>
      </c>
      <c r="E460" s="20" t="s">
        <v>21</v>
      </c>
      <c r="F460" s="24">
        <v>157</v>
      </c>
      <c r="G460" s="22">
        <f>単価一覧!$X$23</f>
        <v>0</v>
      </c>
      <c r="H460" s="22">
        <f>IF(F461&gt;単価一覧!$N$25,(単価一覧!$N$25-単価一覧!$N$24)*単価一覧!$X$24,IF(F461&gt;単価一覧!$N$24,(F461-単価一覧!$N$24)*単価一覧!$X$24,0))</f>
        <v>0</v>
      </c>
      <c r="I460" s="22">
        <f>IF(F461&gt;単価一覧!$N$27,(単価一覧!$N$27-単価一覧!$N$26)*単価一覧!$X$26,IF(F461&gt;単価一覧!$N$26,(F461-単価一覧!$N$26)*単価一覧!$X$26,0))</f>
        <v>0</v>
      </c>
      <c r="J460" s="22">
        <f>IF(F461&gt;=単価一覧!$N$28,(F461-単価一覧!$N$28)*単価一覧!$X$28,0)</f>
        <v>0</v>
      </c>
      <c r="K460" s="23">
        <f t="shared" si="6"/>
        <v>0</v>
      </c>
    </row>
    <row r="461" spans="2:11" ht="12.95" customHeight="1" x14ac:dyDescent="0.15">
      <c r="B461" s="18" t="s">
        <v>79</v>
      </c>
      <c r="C461" s="19" t="s">
        <v>80</v>
      </c>
      <c r="D461" s="20" t="s">
        <v>279</v>
      </c>
      <c r="E461" s="20" t="s">
        <v>22</v>
      </c>
      <c r="F461" s="24">
        <v>167</v>
      </c>
      <c r="G461" s="22">
        <f>単価一覧!$X$23</f>
        <v>0</v>
      </c>
      <c r="H461" s="22">
        <f>IF(F462&gt;単価一覧!$N$25,(単価一覧!$N$25-単価一覧!$N$24)*単価一覧!$X$24,IF(F462&gt;単価一覧!$N$24,(F462-単価一覧!$N$24)*単価一覧!$X$24,0))</f>
        <v>0</v>
      </c>
      <c r="I461" s="22">
        <f>IF(F462&gt;単価一覧!$N$27,(単価一覧!$N$27-単価一覧!$N$26)*単価一覧!$X$26,IF(F462&gt;単価一覧!$N$26,(F462-単価一覧!$N$26)*単価一覧!$X$26,0))</f>
        <v>0</v>
      </c>
      <c r="J461" s="22">
        <f>IF(F462&gt;=単価一覧!$N$28,(F462-単価一覧!$N$28)*単価一覧!$X$28,0)</f>
        <v>0</v>
      </c>
      <c r="K461" s="23">
        <f t="shared" si="6"/>
        <v>0</v>
      </c>
    </row>
    <row r="462" spans="2:11" ht="12.95" customHeight="1" x14ac:dyDescent="0.15">
      <c r="B462" s="18" t="s">
        <v>79</v>
      </c>
      <c r="C462" s="19" t="s">
        <v>80</v>
      </c>
      <c r="D462" s="20" t="s">
        <v>279</v>
      </c>
      <c r="E462" s="20" t="s">
        <v>11</v>
      </c>
      <c r="F462" s="24">
        <v>178</v>
      </c>
      <c r="G462" s="22">
        <f>単価一覧!$X$23</f>
        <v>0</v>
      </c>
      <c r="H462" s="22">
        <f>IF(F463&gt;単価一覧!$N$25,(単価一覧!$N$25-単価一覧!$N$24)*単価一覧!$X$24,IF(F463&gt;単価一覧!$N$24,(F463-単価一覧!$N$24)*単価一覧!$X$24,0))</f>
        <v>0</v>
      </c>
      <c r="I462" s="22">
        <f>IF(F463&gt;単価一覧!$N$27,(単価一覧!$N$27-単価一覧!$N$26)*単価一覧!$X$26,IF(F463&gt;単価一覧!$N$26,(F463-単価一覧!$N$26)*単価一覧!$X$26,0))</f>
        <v>0</v>
      </c>
      <c r="J462" s="22">
        <f>IF(F463&gt;=単価一覧!$N$28,(F463-単価一覧!$N$28)*単価一覧!$X$28,0)</f>
        <v>0</v>
      </c>
      <c r="K462" s="23">
        <f t="shared" si="6"/>
        <v>0</v>
      </c>
    </row>
    <row r="463" spans="2:11" ht="12.95" customHeight="1" x14ac:dyDescent="0.15">
      <c r="B463" s="18" t="s">
        <v>79</v>
      </c>
      <c r="C463" s="19" t="s">
        <v>80</v>
      </c>
      <c r="D463" s="20" t="s">
        <v>279</v>
      </c>
      <c r="E463" s="20" t="s">
        <v>12</v>
      </c>
      <c r="F463" s="24">
        <v>187</v>
      </c>
      <c r="G463" s="22">
        <f>単価一覧!$X$23</f>
        <v>0</v>
      </c>
      <c r="H463" s="22">
        <f>IF(F464&gt;単価一覧!$N$25,(単価一覧!$N$25-単価一覧!$N$24)*単価一覧!$X$24,IF(F464&gt;単価一覧!$N$24,(F464-単価一覧!$N$24)*単価一覧!$X$24,0))</f>
        <v>0</v>
      </c>
      <c r="I463" s="22">
        <f>IF(F464&gt;単価一覧!$N$27,(単価一覧!$N$27-単価一覧!$N$26)*単価一覧!$X$26,IF(F464&gt;単価一覧!$N$26,(F464-単価一覧!$N$26)*単価一覧!$X$26,0))</f>
        <v>0</v>
      </c>
      <c r="J463" s="22">
        <f>IF(F464&gt;=単価一覧!$N$28,(F464-単価一覧!$N$28)*単価一覧!$X$28,0)</f>
        <v>0</v>
      </c>
      <c r="K463" s="23">
        <f t="shared" si="6"/>
        <v>0</v>
      </c>
    </row>
    <row r="464" spans="2:11" ht="12.95" customHeight="1" x14ac:dyDescent="0.15">
      <c r="B464" s="18" t="s">
        <v>79</v>
      </c>
      <c r="C464" s="19" t="s">
        <v>80</v>
      </c>
      <c r="D464" s="20" t="s">
        <v>279</v>
      </c>
      <c r="E464" s="20" t="s">
        <v>13</v>
      </c>
      <c r="F464" s="24">
        <v>178</v>
      </c>
      <c r="G464" s="22">
        <f>単価一覧!$X$23</f>
        <v>0</v>
      </c>
      <c r="H464" s="22">
        <f>IF(F465&gt;単価一覧!$N$25,(単価一覧!$N$25-単価一覧!$N$24)*単価一覧!$X$24,IF(F465&gt;単価一覧!$N$24,(F465-単価一覧!$N$24)*単価一覧!$X$24,0))</f>
        <v>0</v>
      </c>
      <c r="I464" s="22">
        <f>IF(F465&gt;単価一覧!$N$27,(単価一覧!$N$27-単価一覧!$N$26)*単価一覧!$X$26,IF(F465&gt;単価一覧!$N$26,(F465-単価一覧!$N$26)*単価一覧!$X$26,0))</f>
        <v>0</v>
      </c>
      <c r="J464" s="22">
        <f>IF(F465&gt;=単価一覧!$N$28,(F465-単価一覧!$N$28)*単価一覧!$X$28,0)</f>
        <v>0</v>
      </c>
      <c r="K464" s="23">
        <f t="shared" si="6"/>
        <v>0</v>
      </c>
    </row>
    <row r="465" spans="2:11" ht="12.95" customHeight="1" x14ac:dyDescent="0.15">
      <c r="B465" s="18" t="s">
        <v>79</v>
      </c>
      <c r="C465" s="19" t="s">
        <v>80</v>
      </c>
      <c r="D465" s="20" t="s">
        <v>279</v>
      </c>
      <c r="E465" s="20" t="s">
        <v>14</v>
      </c>
      <c r="F465" s="24">
        <v>161</v>
      </c>
      <c r="G465" s="22">
        <f>単価一覧!$X$23</f>
        <v>0</v>
      </c>
      <c r="H465" s="22">
        <f>IF(F466&gt;単価一覧!$N$25,(単価一覧!$N$25-単価一覧!$N$24)*単価一覧!$X$24,IF(F466&gt;単価一覧!$N$24,(F466-単価一覧!$N$24)*単価一覧!$X$24,0))</f>
        <v>0</v>
      </c>
      <c r="I465" s="22">
        <f>IF(F466&gt;単価一覧!$N$27,(単価一覧!$N$27-単価一覧!$N$26)*単価一覧!$X$26,IF(F466&gt;単価一覧!$N$26,(F466-単価一覧!$N$26)*単価一覧!$X$26,0))</f>
        <v>0</v>
      </c>
      <c r="J465" s="22">
        <f>IF(F466&gt;=単価一覧!$N$28,(F466-単価一覧!$N$28)*単価一覧!$X$28,0)</f>
        <v>0</v>
      </c>
      <c r="K465" s="23">
        <f t="shared" si="6"/>
        <v>0</v>
      </c>
    </row>
    <row r="466" spans="2:11" ht="12.95" customHeight="1" x14ac:dyDescent="0.15">
      <c r="B466" s="18" t="s">
        <v>79</v>
      </c>
      <c r="C466" s="19" t="s">
        <v>80</v>
      </c>
      <c r="D466" s="20" t="s">
        <v>279</v>
      </c>
      <c r="E466" s="20" t="s">
        <v>15</v>
      </c>
      <c r="F466" s="24">
        <v>179</v>
      </c>
      <c r="G466" s="22">
        <f>単価一覧!$X$23</f>
        <v>0</v>
      </c>
      <c r="H466" s="22">
        <f>IF(F467&gt;単価一覧!$N$25,(単価一覧!$N$25-単価一覧!$N$24)*単価一覧!$X$24,IF(F467&gt;単価一覧!$N$24,(F467-単価一覧!$N$24)*単価一覧!$X$24,0))</f>
        <v>0</v>
      </c>
      <c r="I466" s="22">
        <f>IF(F467&gt;単価一覧!$N$27,(単価一覧!$N$27-単価一覧!$N$26)*単価一覧!$X$26,IF(F467&gt;単価一覧!$N$26,(F467-単価一覧!$N$26)*単価一覧!$X$26,0))</f>
        <v>0</v>
      </c>
      <c r="J466" s="22">
        <f>IF(F467&gt;=単価一覧!$N$28,(F467-単価一覧!$N$28)*単価一覧!$X$28,0)</f>
        <v>0</v>
      </c>
      <c r="K466" s="23">
        <f t="shared" si="6"/>
        <v>0</v>
      </c>
    </row>
    <row r="467" spans="2:11" ht="12.95" customHeight="1" x14ac:dyDescent="0.15">
      <c r="B467" s="18" t="s">
        <v>79</v>
      </c>
      <c r="C467" s="19" t="s">
        <v>80</v>
      </c>
      <c r="D467" s="20" t="s">
        <v>279</v>
      </c>
      <c r="E467" s="20" t="s">
        <v>16</v>
      </c>
      <c r="F467" s="24">
        <v>186</v>
      </c>
      <c r="G467" s="22">
        <f>単価一覧!$X$23</f>
        <v>0</v>
      </c>
      <c r="H467" s="22">
        <f>IF(F468&gt;単価一覧!$N$25,(単価一覧!$N$25-単価一覧!$N$24)*単価一覧!$X$24,IF(F468&gt;単価一覧!$N$24,(F468-単価一覧!$N$24)*単価一覧!$X$24,0))</f>
        <v>0</v>
      </c>
      <c r="I467" s="22">
        <f>IF(F468&gt;単価一覧!$N$27,(単価一覧!$N$27-単価一覧!$N$26)*単価一覧!$X$26,IF(F468&gt;単価一覧!$N$26,(F468-単価一覧!$N$26)*単価一覧!$X$26,0))</f>
        <v>0</v>
      </c>
      <c r="J467" s="22">
        <f>IF(F468&gt;=単価一覧!$N$28,(F468-単価一覧!$N$28)*単価一覧!$X$28,0)</f>
        <v>0</v>
      </c>
      <c r="K467" s="23">
        <f t="shared" si="6"/>
        <v>0</v>
      </c>
    </row>
    <row r="468" spans="2:11" ht="12.95" customHeight="1" x14ac:dyDescent="0.15">
      <c r="B468" s="18" t="s">
        <v>79</v>
      </c>
      <c r="C468" s="19" t="s">
        <v>80</v>
      </c>
      <c r="D468" s="20" t="s">
        <v>279</v>
      </c>
      <c r="E468" s="20" t="s">
        <v>17</v>
      </c>
      <c r="F468" s="24">
        <v>172</v>
      </c>
      <c r="G468" s="22">
        <f>単価一覧!$X$23</f>
        <v>0</v>
      </c>
      <c r="H468" s="22">
        <f>IF(F469&gt;単価一覧!$N$25,(単価一覧!$N$25-単価一覧!$N$24)*単価一覧!$X$24,IF(F469&gt;単価一覧!$N$24,(F469-単価一覧!$N$24)*単価一覧!$X$24,0))</f>
        <v>0</v>
      </c>
      <c r="I468" s="22">
        <f>IF(F469&gt;単価一覧!$N$27,(単価一覧!$N$27-単価一覧!$N$26)*単価一覧!$X$26,IF(F469&gt;単価一覧!$N$26,(F469-単価一覧!$N$26)*単価一覧!$X$26,0))</f>
        <v>0</v>
      </c>
      <c r="J468" s="22">
        <f>IF(F469&gt;=単価一覧!$N$28,(F469-単価一覧!$N$28)*単価一覧!$X$28,0)</f>
        <v>0</v>
      </c>
      <c r="K468" s="23">
        <f t="shared" si="6"/>
        <v>0</v>
      </c>
    </row>
    <row r="469" spans="2:11" ht="12.95" customHeight="1" x14ac:dyDescent="0.15">
      <c r="B469" s="18" t="s">
        <v>79</v>
      </c>
      <c r="C469" s="19" t="s">
        <v>80</v>
      </c>
      <c r="D469" s="20" t="s">
        <v>279</v>
      </c>
      <c r="E469" s="20" t="s">
        <v>18</v>
      </c>
      <c r="F469" s="24">
        <v>205</v>
      </c>
      <c r="G469" s="22">
        <f>単価一覧!$X$23</f>
        <v>0</v>
      </c>
      <c r="H469" s="22">
        <f>IF(F470&gt;単価一覧!$N$25,(単価一覧!$N$25-単価一覧!$N$24)*単価一覧!$X$24,IF(F470&gt;単価一覧!$N$24,(F470-単価一覧!$N$24)*単価一覧!$X$24,0))</f>
        <v>0</v>
      </c>
      <c r="I469" s="22">
        <f>IF(F470&gt;単価一覧!$N$27,(単価一覧!$N$27-単価一覧!$N$26)*単価一覧!$X$26,IF(F470&gt;単価一覧!$N$26,(F470-単価一覧!$N$26)*単価一覧!$X$26,0))</f>
        <v>0</v>
      </c>
      <c r="J469" s="22">
        <f>IF(F470&gt;=単価一覧!$N$28,(F470-単価一覧!$N$28)*単価一覧!$X$28,0)</f>
        <v>0</v>
      </c>
      <c r="K469" s="23">
        <f t="shared" si="6"/>
        <v>0</v>
      </c>
    </row>
    <row r="470" spans="2:11" ht="12.95" customHeight="1" x14ac:dyDescent="0.15">
      <c r="B470" s="18" t="s">
        <v>79</v>
      </c>
      <c r="C470" s="19" t="s">
        <v>80</v>
      </c>
      <c r="D470" s="20" t="s">
        <v>279</v>
      </c>
      <c r="E470" s="20" t="s">
        <v>19</v>
      </c>
      <c r="F470" s="21">
        <v>169</v>
      </c>
      <c r="G470" s="22">
        <f>単価一覧!$X$23</f>
        <v>0</v>
      </c>
      <c r="H470" s="22">
        <f>IF(F471&gt;単価一覧!$N$25,(単価一覧!$N$25-単価一覧!$N$24)*単価一覧!$X$24,IF(F471&gt;単価一覧!$N$24,(F471-単価一覧!$N$24)*単価一覧!$X$24,0))</f>
        <v>0</v>
      </c>
      <c r="I470" s="22">
        <f>IF(F471&gt;単価一覧!$N$27,(単価一覧!$N$27-単価一覧!$N$26)*単価一覧!$X$26,IF(F471&gt;単価一覧!$N$26,(F471-単価一覧!$N$26)*単価一覧!$X$26,0))</f>
        <v>0</v>
      </c>
      <c r="J470" s="22">
        <f>IF(F471&gt;=単価一覧!$N$28,(F471-単価一覧!$N$28)*単価一覧!$X$28,0)</f>
        <v>0</v>
      </c>
      <c r="K470" s="23">
        <f t="shared" si="6"/>
        <v>0</v>
      </c>
    </row>
    <row r="471" spans="2:11" ht="12.95" customHeight="1" x14ac:dyDescent="0.15">
      <c r="B471" s="18" t="s">
        <v>79</v>
      </c>
      <c r="C471" s="19" t="s">
        <v>80</v>
      </c>
      <c r="D471" s="20" t="s">
        <v>280</v>
      </c>
      <c r="E471" s="20" t="s">
        <v>20</v>
      </c>
      <c r="F471" s="21">
        <v>193</v>
      </c>
      <c r="G471" s="22">
        <f>単価一覧!$X$23</f>
        <v>0</v>
      </c>
      <c r="H471" s="22">
        <f>IF(F472&gt;単価一覧!$N$25,(単価一覧!$N$25-単価一覧!$N$24)*単価一覧!$X$24,IF(F472&gt;単価一覧!$N$24,(F472-単価一覧!$N$24)*単価一覧!$X$24,0))</f>
        <v>0</v>
      </c>
      <c r="I471" s="22">
        <f>IF(F472&gt;単価一覧!$N$27,(単価一覧!$N$27-単価一覧!$N$26)*単価一覧!$X$26,IF(F472&gt;単価一覧!$N$26,(F472-単価一覧!$N$26)*単価一覧!$X$26,0))</f>
        <v>0</v>
      </c>
      <c r="J471" s="22">
        <f>IF(F472&gt;=単価一覧!$N$28,(F472-単価一覧!$N$28)*単価一覧!$X$28,0)</f>
        <v>0</v>
      </c>
      <c r="K471" s="23">
        <f t="shared" ref="K471:K501" si="12">ROUNDDOWN(G471+H471+I471+J471,0)</f>
        <v>0</v>
      </c>
    </row>
    <row r="472" spans="2:11" ht="12.95" customHeight="1" x14ac:dyDescent="0.15">
      <c r="B472" s="18" t="s">
        <v>79</v>
      </c>
      <c r="C472" s="19" t="s">
        <v>80</v>
      </c>
      <c r="D472" s="20" t="s">
        <v>280</v>
      </c>
      <c r="E472" s="20" t="s">
        <v>21</v>
      </c>
      <c r="F472" s="21">
        <v>172</v>
      </c>
      <c r="G472" s="22">
        <f>単価一覧!$X$23</f>
        <v>0</v>
      </c>
      <c r="H472" s="22">
        <f>IF(F473&gt;単価一覧!$N$25,(単価一覧!$N$25-単価一覧!$N$24)*単価一覧!$X$24,IF(F473&gt;単価一覧!$N$24,(F473-単価一覧!$N$24)*単価一覧!$X$24,0))</f>
        <v>0</v>
      </c>
      <c r="I472" s="22">
        <f>IF(F473&gt;単価一覧!$N$27,(単価一覧!$N$27-単価一覧!$N$26)*単価一覧!$X$26,IF(F473&gt;単価一覧!$N$26,(F473-単価一覧!$N$26)*単価一覧!$X$26,0))</f>
        <v>0</v>
      </c>
      <c r="J472" s="22">
        <f>IF(F473&gt;=単価一覧!$N$28,(F473-単価一覧!$N$28)*単価一覧!$X$28,0)</f>
        <v>0</v>
      </c>
      <c r="K472" s="23">
        <f t="shared" si="12"/>
        <v>0</v>
      </c>
    </row>
    <row r="473" spans="2:11" ht="12.95" customHeight="1" x14ac:dyDescent="0.15">
      <c r="B473" s="18" t="s">
        <v>79</v>
      </c>
      <c r="C473" s="19" t="s">
        <v>80</v>
      </c>
      <c r="D473" s="20" t="s">
        <v>280</v>
      </c>
      <c r="E473" s="20" t="s">
        <v>22</v>
      </c>
      <c r="F473" s="21">
        <v>159</v>
      </c>
      <c r="G473" s="22">
        <f>単価一覧!$X$23</f>
        <v>0</v>
      </c>
      <c r="H473" s="22">
        <f>IF(F474&gt;単価一覧!$N$25,(単価一覧!$N$25-単価一覧!$N$24)*単価一覧!$X$24,IF(F474&gt;単価一覧!$N$24,(F474-単価一覧!$N$24)*単価一覧!$X$24,0))</f>
        <v>0</v>
      </c>
      <c r="I473" s="22">
        <f>IF(F474&gt;単価一覧!$N$27,(単価一覧!$N$27-単価一覧!$N$26)*単価一覧!$X$26,IF(F474&gt;単価一覧!$N$26,(F474-単価一覧!$N$26)*単価一覧!$X$26,0))</f>
        <v>0</v>
      </c>
      <c r="J473" s="22">
        <f>IF(F474&gt;=単価一覧!$N$28,(F474-単価一覧!$N$28)*単価一覧!$X$28,0)</f>
        <v>0</v>
      </c>
      <c r="K473" s="23">
        <f t="shared" ref="K473" si="13">ROUNDDOWN(G473+H473+I473+J473,0)</f>
        <v>0</v>
      </c>
    </row>
    <row r="474" spans="2:11" ht="12.95" customHeight="1" x14ac:dyDescent="0.15">
      <c r="B474" s="18" t="s">
        <v>81</v>
      </c>
      <c r="C474" s="19" t="s">
        <v>82</v>
      </c>
      <c r="D474" s="20" t="s">
        <v>278</v>
      </c>
      <c r="E474" s="20" t="s">
        <v>11</v>
      </c>
      <c r="F474" s="21">
        <v>1026</v>
      </c>
      <c r="G474" s="22">
        <f>単価一覧!$X$23</f>
        <v>0</v>
      </c>
      <c r="H474" s="22">
        <f>IF(F474&gt;単価一覧!$N$25,(単価一覧!$N$25-単価一覧!$N$24)*単価一覧!$X$24,IF(F474&gt;単価一覧!$N$24,(F474-単価一覧!$N$24)*単価一覧!$X$24,0))</f>
        <v>0</v>
      </c>
      <c r="I474" s="22">
        <f>IF(F474&gt;単価一覧!$N$27,(単価一覧!$N$27-単価一覧!$N$26)*単価一覧!$X$26,IF(F474&gt;単価一覧!$N$26,(F474-単価一覧!$N$26)*単価一覧!$X$26,0))</f>
        <v>0</v>
      </c>
      <c r="J474" s="22">
        <f>IF(F474&gt;=単価一覧!$N$28,(F474-単価一覧!$N$28)*単価一覧!$X$28,0)</f>
        <v>0</v>
      </c>
      <c r="K474" s="23">
        <f t="shared" si="12"/>
        <v>0</v>
      </c>
    </row>
    <row r="475" spans="2:11" ht="12.95" customHeight="1" x14ac:dyDescent="0.15">
      <c r="B475" s="18" t="s">
        <v>81</v>
      </c>
      <c r="C475" s="19" t="s">
        <v>82</v>
      </c>
      <c r="D475" s="20" t="s">
        <v>278</v>
      </c>
      <c r="E475" s="20" t="s">
        <v>12</v>
      </c>
      <c r="F475" s="21">
        <v>896</v>
      </c>
      <c r="G475" s="22">
        <f>単価一覧!$X$23</f>
        <v>0</v>
      </c>
      <c r="H475" s="22">
        <f>IF(F475&gt;単価一覧!$N$25,(単価一覧!$N$25-単価一覧!$N$24)*単価一覧!$X$24,IF(F475&gt;単価一覧!$N$24,(F475-単価一覧!$N$24)*単価一覧!$X$24,0))</f>
        <v>0</v>
      </c>
      <c r="I475" s="22">
        <f>IF(F475&gt;単価一覧!$N$27,(単価一覧!$N$27-単価一覧!$N$26)*単価一覧!$X$26,IF(F475&gt;単価一覧!$N$26,(F475-単価一覧!$N$26)*単価一覧!$X$26,0))</f>
        <v>0</v>
      </c>
      <c r="J475" s="22">
        <f>IF(F475&gt;=単価一覧!$N$28,(F475-単価一覧!$N$28)*単価一覧!$X$28,0)</f>
        <v>0</v>
      </c>
      <c r="K475" s="23">
        <f t="shared" si="12"/>
        <v>0</v>
      </c>
    </row>
    <row r="476" spans="2:11" ht="12.95" customHeight="1" x14ac:dyDescent="0.15">
      <c r="B476" s="18" t="s">
        <v>81</v>
      </c>
      <c r="C476" s="19" t="s">
        <v>82</v>
      </c>
      <c r="D476" s="20" t="s">
        <v>278</v>
      </c>
      <c r="E476" s="20" t="s">
        <v>13</v>
      </c>
      <c r="F476" s="21">
        <v>766</v>
      </c>
      <c r="G476" s="22">
        <f>単価一覧!$X$23</f>
        <v>0</v>
      </c>
      <c r="H476" s="22">
        <f>IF(F476&gt;単価一覧!$N$25,(単価一覧!$N$25-単価一覧!$N$24)*単価一覧!$X$24,IF(F476&gt;単価一覧!$N$24,(F476-単価一覧!$N$24)*単価一覧!$X$24,0))</f>
        <v>0</v>
      </c>
      <c r="I476" s="22">
        <f>IF(F476&gt;単価一覧!$N$27,(単価一覧!$N$27-単価一覧!$N$26)*単価一覧!$X$26,IF(F476&gt;単価一覧!$N$26,(F476-単価一覧!$N$26)*単価一覧!$X$26,0))</f>
        <v>0</v>
      </c>
      <c r="J476" s="22">
        <f>IF(F476&gt;=単価一覧!$N$28,(F476-単価一覧!$N$28)*単価一覧!$X$28,0)</f>
        <v>0</v>
      </c>
      <c r="K476" s="23">
        <f t="shared" si="12"/>
        <v>0</v>
      </c>
    </row>
    <row r="477" spans="2:11" ht="12.95" customHeight="1" x14ac:dyDescent="0.15">
      <c r="B477" s="18" t="s">
        <v>81</v>
      </c>
      <c r="C477" s="19" t="s">
        <v>82</v>
      </c>
      <c r="D477" s="20" t="s">
        <v>278</v>
      </c>
      <c r="E477" s="20" t="s">
        <v>14</v>
      </c>
      <c r="F477" s="24">
        <v>821</v>
      </c>
      <c r="G477" s="22">
        <f>単価一覧!$X$23</f>
        <v>0</v>
      </c>
      <c r="H477" s="22">
        <f>IF(F477&gt;単価一覧!$N$25,(単価一覧!$N$25-単価一覧!$N$24)*単価一覧!$X$24,IF(F477&gt;単価一覧!$N$24,(F477-単価一覧!$N$24)*単価一覧!$X$24,0))</f>
        <v>0</v>
      </c>
      <c r="I477" s="22">
        <f>IF(F477&gt;単価一覧!$N$27,(単価一覧!$N$27-単価一覧!$N$26)*単価一覧!$X$26,IF(F477&gt;単価一覧!$N$26,(F477-単価一覧!$N$26)*単価一覧!$X$26,0))</f>
        <v>0</v>
      </c>
      <c r="J477" s="22">
        <f>IF(F477&gt;=単価一覧!$N$28,(F477-単価一覧!$N$28)*単価一覧!$X$28,0)</f>
        <v>0</v>
      </c>
      <c r="K477" s="23">
        <f t="shared" si="12"/>
        <v>0</v>
      </c>
    </row>
    <row r="478" spans="2:11" ht="12.95" customHeight="1" x14ac:dyDescent="0.15">
      <c r="B478" s="18" t="s">
        <v>81</v>
      </c>
      <c r="C478" s="19" t="s">
        <v>82</v>
      </c>
      <c r="D478" s="20" t="s">
        <v>278</v>
      </c>
      <c r="E478" s="20" t="s">
        <v>15</v>
      </c>
      <c r="F478" s="24">
        <v>842</v>
      </c>
      <c r="G478" s="22">
        <f>単価一覧!$X$23</f>
        <v>0</v>
      </c>
      <c r="H478" s="22">
        <f>IF(F478&gt;単価一覧!$N$25,(単価一覧!$N$25-単価一覧!$N$24)*単価一覧!$X$24,IF(F478&gt;単価一覧!$N$24,(F478-単価一覧!$N$24)*単価一覧!$X$24,0))</f>
        <v>0</v>
      </c>
      <c r="I478" s="22">
        <f>IF(F478&gt;単価一覧!$N$27,(単価一覧!$N$27-単価一覧!$N$26)*単価一覧!$X$26,IF(F478&gt;単価一覧!$N$26,(F478-単価一覧!$N$26)*単価一覧!$X$26,0))</f>
        <v>0</v>
      </c>
      <c r="J478" s="22">
        <f>IF(F478&gt;=単価一覧!$N$28,(F478-単価一覧!$N$28)*単価一覧!$X$28,0)</f>
        <v>0</v>
      </c>
      <c r="K478" s="23">
        <f t="shared" si="12"/>
        <v>0</v>
      </c>
    </row>
    <row r="479" spans="2:11" ht="12.95" customHeight="1" x14ac:dyDescent="0.15">
      <c r="B479" s="18" t="s">
        <v>81</v>
      </c>
      <c r="C479" s="19" t="s">
        <v>82</v>
      </c>
      <c r="D479" s="20" t="s">
        <v>278</v>
      </c>
      <c r="E479" s="20" t="s">
        <v>16</v>
      </c>
      <c r="F479" s="24">
        <v>955</v>
      </c>
      <c r="G479" s="22">
        <f>単価一覧!$X$23</f>
        <v>0</v>
      </c>
      <c r="H479" s="22">
        <f>IF(F479&gt;単価一覧!$N$25,(単価一覧!$N$25-単価一覧!$N$24)*単価一覧!$X$24,IF(F479&gt;単価一覧!$N$24,(F479-単価一覧!$N$24)*単価一覧!$X$24,0))</f>
        <v>0</v>
      </c>
      <c r="I479" s="22">
        <f>IF(F479&gt;単価一覧!$N$27,(単価一覧!$N$27-単価一覧!$N$26)*単価一覧!$X$26,IF(F479&gt;単価一覧!$N$26,(F479-単価一覧!$N$26)*単価一覧!$X$26,0))</f>
        <v>0</v>
      </c>
      <c r="J479" s="22">
        <f>IF(F479&gt;=単価一覧!$N$28,(F479-単価一覧!$N$28)*単価一覧!$X$28,0)</f>
        <v>0</v>
      </c>
      <c r="K479" s="23">
        <f t="shared" si="12"/>
        <v>0</v>
      </c>
    </row>
    <row r="480" spans="2:11" ht="12.95" customHeight="1" x14ac:dyDescent="0.15">
      <c r="B480" s="18" t="s">
        <v>81</v>
      </c>
      <c r="C480" s="19" t="s">
        <v>82</v>
      </c>
      <c r="D480" s="20" t="s">
        <v>278</v>
      </c>
      <c r="E480" s="20" t="s">
        <v>17</v>
      </c>
      <c r="F480" s="24">
        <v>890</v>
      </c>
      <c r="G480" s="22">
        <f>単価一覧!$X$23</f>
        <v>0</v>
      </c>
      <c r="H480" s="22">
        <f>IF(F480&gt;単価一覧!$N$25,(単価一覧!$N$25-単価一覧!$N$24)*単価一覧!$X$24,IF(F480&gt;単価一覧!$N$24,(F480-単価一覧!$N$24)*単価一覧!$X$24,0))</f>
        <v>0</v>
      </c>
      <c r="I480" s="22">
        <f>IF(F480&gt;単価一覧!$N$27,(単価一覧!$N$27-単価一覧!$N$26)*単価一覧!$X$26,IF(F480&gt;単価一覧!$N$26,(F480-単価一覧!$N$26)*単価一覧!$X$26,0))</f>
        <v>0</v>
      </c>
      <c r="J480" s="22">
        <f>IF(F480&gt;=単価一覧!$N$28,(F480-単価一覧!$N$28)*単価一覧!$X$28,0)</f>
        <v>0</v>
      </c>
      <c r="K480" s="23">
        <f t="shared" si="12"/>
        <v>0</v>
      </c>
    </row>
    <row r="481" spans="2:11" ht="12.95" customHeight="1" x14ac:dyDescent="0.15">
      <c r="B481" s="18" t="s">
        <v>81</v>
      </c>
      <c r="C481" s="19" t="s">
        <v>82</v>
      </c>
      <c r="D481" s="20" t="s">
        <v>278</v>
      </c>
      <c r="E481" s="20" t="s">
        <v>18</v>
      </c>
      <c r="F481" s="24">
        <v>1045</v>
      </c>
      <c r="G481" s="22">
        <f>単価一覧!$X$23</f>
        <v>0</v>
      </c>
      <c r="H481" s="22">
        <f>IF(F481&gt;単価一覧!$N$25,(単価一覧!$N$25-単価一覧!$N$24)*単価一覧!$X$24,IF(F481&gt;単価一覧!$N$24,(F481-単価一覧!$N$24)*単価一覧!$X$24,0))</f>
        <v>0</v>
      </c>
      <c r="I481" s="22">
        <f>IF(F481&gt;単価一覧!$N$27,(単価一覧!$N$27-単価一覧!$N$26)*単価一覧!$X$26,IF(F481&gt;単価一覧!$N$26,(F481-単価一覧!$N$26)*単価一覧!$X$26,0))</f>
        <v>0</v>
      </c>
      <c r="J481" s="22">
        <f>IF(F481&gt;=単価一覧!$N$28,(F481-単価一覧!$N$28)*単価一覧!$X$28,0)</f>
        <v>0</v>
      </c>
      <c r="K481" s="23">
        <f t="shared" si="12"/>
        <v>0</v>
      </c>
    </row>
    <row r="482" spans="2:11" ht="12.95" customHeight="1" x14ac:dyDescent="0.15">
      <c r="B482" s="18" t="s">
        <v>81</v>
      </c>
      <c r="C482" s="19" t="s">
        <v>82</v>
      </c>
      <c r="D482" s="20" t="s">
        <v>278</v>
      </c>
      <c r="E482" s="20" t="s">
        <v>19</v>
      </c>
      <c r="F482" s="24">
        <v>1011</v>
      </c>
      <c r="G482" s="22">
        <f>単価一覧!$X$23</f>
        <v>0</v>
      </c>
      <c r="H482" s="22">
        <f>IF(F482&gt;単価一覧!$N$25,(単価一覧!$N$25-単価一覧!$N$24)*単価一覧!$X$24,IF(F482&gt;単価一覧!$N$24,(F482-単価一覧!$N$24)*単価一覧!$X$24,0))</f>
        <v>0</v>
      </c>
      <c r="I482" s="22">
        <f>IF(F482&gt;単価一覧!$N$27,(単価一覧!$N$27-単価一覧!$N$26)*単価一覧!$X$26,IF(F482&gt;単価一覧!$N$26,(F482-単価一覧!$N$26)*単価一覧!$X$26,0))</f>
        <v>0</v>
      </c>
      <c r="J482" s="22">
        <f>IF(F482&gt;=単価一覧!$N$28,(F482-単価一覧!$N$28)*単価一覧!$X$28,0)</f>
        <v>0</v>
      </c>
      <c r="K482" s="23">
        <f t="shared" si="12"/>
        <v>0</v>
      </c>
    </row>
    <row r="483" spans="2:11" ht="12.95" customHeight="1" x14ac:dyDescent="0.15">
      <c r="B483" s="18" t="s">
        <v>81</v>
      </c>
      <c r="C483" s="19" t="s">
        <v>82</v>
      </c>
      <c r="D483" s="20" t="s">
        <v>279</v>
      </c>
      <c r="E483" s="20" t="s">
        <v>20</v>
      </c>
      <c r="F483" s="24">
        <v>1228</v>
      </c>
      <c r="G483" s="22">
        <f>単価一覧!$X$23</f>
        <v>0</v>
      </c>
      <c r="H483" s="22">
        <f>IF(F483&gt;単価一覧!$N$25,(単価一覧!$N$25-単価一覧!$N$24)*単価一覧!$X$24,IF(F483&gt;単価一覧!$N$24,(F483-単価一覧!$N$24)*単価一覧!$X$24,0))</f>
        <v>0</v>
      </c>
      <c r="I483" s="22">
        <f>IF(F483&gt;単価一覧!$N$27,(単価一覧!$N$27-単価一覧!$N$26)*単価一覧!$X$26,IF(F483&gt;単価一覧!$N$26,(F483-単価一覧!$N$26)*単価一覧!$X$26,0))</f>
        <v>0</v>
      </c>
      <c r="J483" s="22">
        <f>IF(F483&gt;=単価一覧!$N$28,(F483-単価一覧!$N$28)*単価一覧!$X$28,0)</f>
        <v>0</v>
      </c>
      <c r="K483" s="23">
        <f t="shared" si="12"/>
        <v>0</v>
      </c>
    </row>
    <row r="484" spans="2:11" ht="12.95" customHeight="1" x14ac:dyDescent="0.15">
      <c r="B484" s="18" t="s">
        <v>81</v>
      </c>
      <c r="C484" s="19" t="s">
        <v>82</v>
      </c>
      <c r="D484" s="20" t="s">
        <v>279</v>
      </c>
      <c r="E484" s="20" t="s">
        <v>21</v>
      </c>
      <c r="F484" s="24">
        <v>1083</v>
      </c>
      <c r="G484" s="22">
        <f>単価一覧!$X$23</f>
        <v>0</v>
      </c>
      <c r="H484" s="22">
        <f>IF(F484&gt;単価一覧!$N$25,(単価一覧!$N$25-単価一覧!$N$24)*単価一覧!$X$24,IF(F484&gt;単価一覧!$N$24,(F484-単価一覧!$N$24)*単価一覧!$X$24,0))</f>
        <v>0</v>
      </c>
      <c r="I484" s="22">
        <f>IF(F484&gt;単価一覧!$N$27,(単価一覧!$N$27-単価一覧!$N$26)*単価一覧!$X$26,IF(F484&gt;単価一覧!$N$26,(F484-単価一覧!$N$26)*単価一覧!$X$26,0))</f>
        <v>0</v>
      </c>
      <c r="J484" s="22">
        <f>IF(F484&gt;=単価一覧!$N$28,(F484-単価一覧!$N$28)*単価一覧!$X$28,0)</f>
        <v>0</v>
      </c>
      <c r="K484" s="23">
        <f t="shared" si="12"/>
        <v>0</v>
      </c>
    </row>
    <row r="485" spans="2:11" ht="12.95" customHeight="1" x14ac:dyDescent="0.15">
      <c r="B485" s="18" t="s">
        <v>81</v>
      </c>
      <c r="C485" s="19" t="s">
        <v>82</v>
      </c>
      <c r="D485" s="20" t="s">
        <v>279</v>
      </c>
      <c r="E485" s="20" t="s">
        <v>22</v>
      </c>
      <c r="F485" s="24">
        <v>906</v>
      </c>
      <c r="G485" s="22">
        <f>単価一覧!$X$23</f>
        <v>0</v>
      </c>
      <c r="H485" s="22">
        <f>IF(F485&gt;単価一覧!$N$25,(単価一覧!$N$25-単価一覧!$N$24)*単価一覧!$X$24,IF(F485&gt;単価一覧!$N$24,(F485-単価一覧!$N$24)*単価一覧!$X$24,0))</f>
        <v>0</v>
      </c>
      <c r="I485" s="22">
        <f>IF(F485&gt;単価一覧!$N$27,(単価一覧!$N$27-単価一覧!$N$26)*単価一覧!$X$26,IF(F485&gt;単価一覧!$N$26,(F485-単価一覧!$N$26)*単価一覧!$X$26,0))</f>
        <v>0</v>
      </c>
      <c r="J485" s="22">
        <f>IF(F485&gt;=単価一覧!$N$28,(F485-単価一覧!$N$28)*単価一覧!$X$28,0)</f>
        <v>0</v>
      </c>
      <c r="K485" s="23">
        <f t="shared" si="12"/>
        <v>0</v>
      </c>
    </row>
    <row r="486" spans="2:11" ht="12.95" customHeight="1" x14ac:dyDescent="0.15">
      <c r="B486" s="18" t="s">
        <v>81</v>
      </c>
      <c r="C486" s="19" t="s">
        <v>82</v>
      </c>
      <c r="D486" s="20" t="s">
        <v>279</v>
      </c>
      <c r="E486" s="20" t="s">
        <v>11</v>
      </c>
      <c r="F486" s="24">
        <v>842</v>
      </c>
      <c r="G486" s="22">
        <f>単価一覧!$X$23</f>
        <v>0</v>
      </c>
      <c r="H486" s="22">
        <f>IF(F486&gt;単価一覧!$N$25,(単価一覧!$N$25-単価一覧!$N$24)*単価一覧!$X$24,IF(F486&gt;単価一覧!$N$24,(F486-単価一覧!$N$24)*単価一覧!$X$24,0))</f>
        <v>0</v>
      </c>
      <c r="I486" s="22">
        <f>IF(F486&gt;単価一覧!$N$27,(単価一覧!$N$27-単価一覧!$N$26)*単価一覧!$X$26,IF(F486&gt;単価一覧!$N$26,(F486-単価一覧!$N$26)*単価一覧!$X$26,0))</f>
        <v>0</v>
      </c>
      <c r="J486" s="22">
        <f>IF(F486&gt;=単価一覧!$N$28,(F486-単価一覧!$N$28)*単価一覧!$X$28,0)</f>
        <v>0</v>
      </c>
      <c r="K486" s="23">
        <f t="shared" si="12"/>
        <v>0</v>
      </c>
    </row>
    <row r="487" spans="2:11" ht="12.95" customHeight="1" x14ac:dyDescent="0.15">
      <c r="B487" s="18" t="s">
        <v>81</v>
      </c>
      <c r="C487" s="19" t="s">
        <v>82</v>
      </c>
      <c r="D487" s="20" t="s">
        <v>279</v>
      </c>
      <c r="E487" s="20" t="s">
        <v>12</v>
      </c>
      <c r="F487" s="24">
        <v>889</v>
      </c>
      <c r="G487" s="22">
        <f>単価一覧!$X$23</f>
        <v>0</v>
      </c>
      <c r="H487" s="22">
        <f>IF(F487&gt;単価一覧!$N$25,(単価一覧!$N$25-単価一覧!$N$24)*単価一覧!$X$24,IF(F487&gt;単価一覧!$N$24,(F487-単価一覧!$N$24)*単価一覧!$X$24,0))</f>
        <v>0</v>
      </c>
      <c r="I487" s="22">
        <f>IF(F487&gt;単価一覧!$N$27,(単価一覧!$N$27-単価一覧!$N$26)*単価一覧!$X$26,IF(F487&gt;単価一覧!$N$26,(F487-単価一覧!$N$26)*単価一覧!$X$26,0))</f>
        <v>0</v>
      </c>
      <c r="J487" s="22">
        <f>IF(F487&gt;=単価一覧!$N$28,(F487-単価一覧!$N$28)*単価一覧!$X$28,0)</f>
        <v>0</v>
      </c>
      <c r="K487" s="23">
        <f t="shared" si="12"/>
        <v>0</v>
      </c>
    </row>
    <row r="488" spans="2:11" ht="12.95" customHeight="1" x14ac:dyDescent="0.15">
      <c r="B488" s="18" t="s">
        <v>81</v>
      </c>
      <c r="C488" s="19" t="s">
        <v>82</v>
      </c>
      <c r="D488" s="20" t="s">
        <v>279</v>
      </c>
      <c r="E488" s="20" t="s">
        <v>13</v>
      </c>
      <c r="F488" s="24">
        <v>818</v>
      </c>
      <c r="G488" s="22">
        <f>単価一覧!$X$23</f>
        <v>0</v>
      </c>
      <c r="H488" s="22">
        <f>IF(F488&gt;単価一覧!$N$25,(単価一覧!$N$25-単価一覧!$N$24)*単価一覧!$X$24,IF(F488&gt;単価一覧!$N$24,(F488-単価一覧!$N$24)*単価一覧!$X$24,0))</f>
        <v>0</v>
      </c>
      <c r="I488" s="22">
        <f>IF(F488&gt;単価一覧!$N$27,(単価一覧!$N$27-単価一覧!$N$26)*単価一覧!$X$26,IF(F488&gt;単価一覧!$N$26,(F488-単価一覧!$N$26)*単価一覧!$X$26,0))</f>
        <v>0</v>
      </c>
      <c r="J488" s="22">
        <f>IF(F488&gt;=単価一覧!$N$28,(F488-単価一覧!$N$28)*単価一覧!$X$28,0)</f>
        <v>0</v>
      </c>
      <c r="K488" s="23">
        <f t="shared" si="12"/>
        <v>0</v>
      </c>
    </row>
    <row r="489" spans="2:11" ht="12.95" customHeight="1" x14ac:dyDescent="0.15">
      <c r="B489" s="18" t="s">
        <v>81</v>
      </c>
      <c r="C489" s="19" t="s">
        <v>82</v>
      </c>
      <c r="D489" s="20" t="s">
        <v>279</v>
      </c>
      <c r="E489" s="20" t="s">
        <v>14</v>
      </c>
      <c r="F489" s="24">
        <v>838</v>
      </c>
      <c r="G489" s="22">
        <f>単価一覧!$X$23</f>
        <v>0</v>
      </c>
      <c r="H489" s="22">
        <f>IF(F489&gt;単価一覧!$N$25,(単価一覧!$N$25-単価一覧!$N$24)*単価一覧!$X$24,IF(F489&gt;単価一覧!$N$24,(F489-単価一覧!$N$24)*単価一覧!$X$24,0))</f>
        <v>0</v>
      </c>
      <c r="I489" s="22">
        <f>IF(F489&gt;単価一覧!$N$27,(単価一覧!$N$27-単価一覧!$N$26)*単価一覧!$X$26,IF(F489&gt;単価一覧!$N$26,(F489-単価一覧!$N$26)*単価一覧!$X$26,0))</f>
        <v>0</v>
      </c>
      <c r="J489" s="22">
        <f>IF(F489&gt;=単価一覧!$N$28,(F489-単価一覧!$N$28)*単価一覧!$X$28,0)</f>
        <v>0</v>
      </c>
      <c r="K489" s="23">
        <f t="shared" si="12"/>
        <v>0</v>
      </c>
    </row>
    <row r="490" spans="2:11" ht="12.95" customHeight="1" x14ac:dyDescent="0.15">
      <c r="B490" s="18" t="s">
        <v>81</v>
      </c>
      <c r="C490" s="19" t="s">
        <v>82</v>
      </c>
      <c r="D490" s="20" t="s">
        <v>279</v>
      </c>
      <c r="E490" s="20" t="s">
        <v>15</v>
      </c>
      <c r="F490" s="24">
        <v>1074</v>
      </c>
      <c r="G490" s="22">
        <f>単価一覧!$X$23</f>
        <v>0</v>
      </c>
      <c r="H490" s="22">
        <f>IF(F490&gt;単価一覧!$N$25,(単価一覧!$N$25-単価一覧!$N$24)*単価一覧!$X$24,IF(F490&gt;単価一覧!$N$24,(F490-単価一覧!$N$24)*単価一覧!$X$24,0))</f>
        <v>0</v>
      </c>
      <c r="I490" s="22">
        <f>IF(F490&gt;単価一覧!$N$27,(単価一覧!$N$27-単価一覧!$N$26)*単価一覧!$X$26,IF(F490&gt;単価一覧!$N$26,(F490-単価一覧!$N$26)*単価一覧!$X$26,0))</f>
        <v>0</v>
      </c>
      <c r="J490" s="22">
        <f>IF(F490&gt;=単価一覧!$N$28,(F490-単価一覧!$N$28)*単価一覧!$X$28,0)</f>
        <v>0</v>
      </c>
      <c r="K490" s="23">
        <f t="shared" si="12"/>
        <v>0</v>
      </c>
    </row>
    <row r="491" spans="2:11" ht="12.95" customHeight="1" x14ac:dyDescent="0.15">
      <c r="B491" s="18" t="s">
        <v>81</v>
      </c>
      <c r="C491" s="19" t="s">
        <v>82</v>
      </c>
      <c r="D491" s="20" t="s">
        <v>279</v>
      </c>
      <c r="E491" s="20" t="s">
        <v>16</v>
      </c>
      <c r="F491" s="24">
        <v>954</v>
      </c>
      <c r="G491" s="22">
        <f>単価一覧!$X$23</f>
        <v>0</v>
      </c>
      <c r="H491" s="22">
        <f>IF(F491&gt;単価一覧!$N$25,(単価一覧!$N$25-単価一覧!$N$24)*単価一覧!$X$24,IF(F491&gt;単価一覧!$N$24,(F491-単価一覧!$N$24)*単価一覧!$X$24,0))</f>
        <v>0</v>
      </c>
      <c r="I491" s="22">
        <f>IF(F491&gt;単価一覧!$N$27,(単価一覧!$N$27-単価一覧!$N$26)*単価一覧!$X$26,IF(F491&gt;単価一覧!$N$26,(F491-単価一覧!$N$26)*単価一覧!$X$26,0))</f>
        <v>0</v>
      </c>
      <c r="J491" s="22">
        <f>IF(F491&gt;=単価一覧!$N$28,(F491-単価一覧!$N$28)*単価一覧!$X$28,0)</f>
        <v>0</v>
      </c>
      <c r="K491" s="23">
        <f t="shared" si="12"/>
        <v>0</v>
      </c>
    </row>
    <row r="492" spans="2:11" ht="12.95" customHeight="1" x14ac:dyDescent="0.15">
      <c r="B492" s="18" t="s">
        <v>81</v>
      </c>
      <c r="C492" s="19" t="s">
        <v>82</v>
      </c>
      <c r="D492" s="20" t="s">
        <v>279</v>
      </c>
      <c r="E492" s="20" t="s">
        <v>17</v>
      </c>
      <c r="F492" s="24">
        <v>915</v>
      </c>
      <c r="G492" s="22">
        <f>単価一覧!$X$23</f>
        <v>0</v>
      </c>
      <c r="H492" s="22">
        <f>IF(F492&gt;単価一覧!$N$25,(単価一覧!$N$25-単価一覧!$N$24)*単価一覧!$X$24,IF(F492&gt;単価一覧!$N$24,(F492-単価一覧!$N$24)*単価一覧!$X$24,0))</f>
        <v>0</v>
      </c>
      <c r="I492" s="22">
        <f>IF(F492&gt;単価一覧!$N$27,(単価一覧!$N$27-単価一覧!$N$26)*単価一覧!$X$26,IF(F492&gt;単価一覧!$N$26,(F492-単価一覧!$N$26)*単価一覧!$X$26,0))</f>
        <v>0</v>
      </c>
      <c r="J492" s="22">
        <f>IF(F492&gt;=単価一覧!$N$28,(F492-単価一覧!$N$28)*単価一覧!$X$28,0)</f>
        <v>0</v>
      </c>
      <c r="K492" s="23">
        <f t="shared" si="12"/>
        <v>0</v>
      </c>
    </row>
    <row r="493" spans="2:11" ht="12.95" customHeight="1" x14ac:dyDescent="0.15">
      <c r="B493" s="18" t="s">
        <v>81</v>
      </c>
      <c r="C493" s="19" t="s">
        <v>82</v>
      </c>
      <c r="D493" s="20" t="s">
        <v>279</v>
      </c>
      <c r="E493" s="20" t="s">
        <v>18</v>
      </c>
      <c r="F493" s="21">
        <v>1182</v>
      </c>
      <c r="G493" s="22">
        <f>単価一覧!$X$23</f>
        <v>0</v>
      </c>
      <c r="H493" s="22">
        <f>IF(F493&gt;単価一覧!$N$25,(単価一覧!$N$25-単価一覧!$N$24)*単価一覧!$X$24,IF(F493&gt;単価一覧!$N$24,(F493-単価一覧!$N$24)*単価一覧!$X$24,0))</f>
        <v>0</v>
      </c>
      <c r="I493" s="22">
        <f>IF(F493&gt;単価一覧!$N$27,(単価一覧!$N$27-単価一覧!$N$26)*単価一覧!$X$26,IF(F493&gt;単価一覧!$N$26,(F493-単価一覧!$N$26)*単価一覧!$X$26,0))</f>
        <v>0</v>
      </c>
      <c r="J493" s="22">
        <f>IF(F493&gt;=単価一覧!$N$28,(F493-単価一覧!$N$28)*単価一覧!$X$28,0)</f>
        <v>0</v>
      </c>
      <c r="K493" s="23">
        <f t="shared" si="12"/>
        <v>0</v>
      </c>
    </row>
    <row r="494" spans="2:11" ht="12.95" customHeight="1" x14ac:dyDescent="0.15">
      <c r="B494" s="18" t="s">
        <v>81</v>
      </c>
      <c r="C494" s="19" t="s">
        <v>82</v>
      </c>
      <c r="D494" s="20" t="s">
        <v>279</v>
      </c>
      <c r="E494" s="20" t="s">
        <v>19</v>
      </c>
      <c r="F494" s="21">
        <v>1039</v>
      </c>
      <c r="G494" s="22">
        <f>単価一覧!$X$23</f>
        <v>0</v>
      </c>
      <c r="H494" s="22">
        <f>IF(F494&gt;単価一覧!$N$25,(単価一覧!$N$25-単価一覧!$N$24)*単価一覧!$X$24,IF(F494&gt;単価一覧!$N$24,(F494-単価一覧!$N$24)*単価一覧!$X$24,0))</f>
        <v>0</v>
      </c>
      <c r="I494" s="22">
        <f>IF(F494&gt;単価一覧!$N$27,(単価一覧!$N$27-単価一覧!$N$26)*単価一覧!$X$26,IF(F494&gt;単価一覧!$N$26,(F494-単価一覧!$N$26)*単価一覧!$X$26,0))</f>
        <v>0</v>
      </c>
      <c r="J494" s="22">
        <f>IF(F494&gt;=単価一覧!$N$28,(F494-単価一覧!$N$28)*単価一覧!$X$28,0)</f>
        <v>0</v>
      </c>
      <c r="K494" s="23">
        <f t="shared" si="12"/>
        <v>0</v>
      </c>
    </row>
    <row r="495" spans="2:11" ht="12.95" customHeight="1" x14ac:dyDescent="0.15">
      <c r="B495" s="18" t="s">
        <v>81</v>
      </c>
      <c r="C495" s="19" t="s">
        <v>82</v>
      </c>
      <c r="D495" s="20" t="s">
        <v>280</v>
      </c>
      <c r="E495" s="20" t="s">
        <v>20</v>
      </c>
      <c r="F495" s="21">
        <v>1232</v>
      </c>
      <c r="G495" s="22">
        <f>単価一覧!$X$23</f>
        <v>0</v>
      </c>
      <c r="H495" s="22">
        <f>IF(F495&gt;単価一覧!$N$25,(単価一覧!$N$25-単価一覧!$N$24)*単価一覧!$X$24,IF(F495&gt;単価一覧!$N$24,(F495-単価一覧!$N$24)*単価一覧!$X$24,0))</f>
        <v>0</v>
      </c>
      <c r="I495" s="22">
        <f>IF(F495&gt;単価一覧!$N$27,(単価一覧!$N$27-単価一覧!$N$26)*単価一覧!$X$26,IF(F495&gt;単価一覧!$N$26,(F495-単価一覧!$N$26)*単価一覧!$X$26,0))</f>
        <v>0</v>
      </c>
      <c r="J495" s="22">
        <f>IF(F495&gt;=単価一覧!$N$28,(F495-単価一覧!$N$28)*単価一覧!$X$28,0)</f>
        <v>0</v>
      </c>
      <c r="K495" s="23">
        <f t="shared" si="12"/>
        <v>0</v>
      </c>
    </row>
    <row r="496" spans="2:11" ht="12.95" customHeight="1" x14ac:dyDescent="0.15">
      <c r="B496" s="18" t="s">
        <v>81</v>
      </c>
      <c r="C496" s="19" t="s">
        <v>82</v>
      </c>
      <c r="D496" s="20" t="s">
        <v>280</v>
      </c>
      <c r="E496" s="20" t="s">
        <v>21</v>
      </c>
      <c r="F496" s="21">
        <v>952</v>
      </c>
      <c r="G496" s="22">
        <f>単価一覧!$X$23</f>
        <v>0</v>
      </c>
      <c r="H496" s="22">
        <f>IF(F496&gt;単価一覧!$N$25,(単価一覧!$N$25-単価一覧!$N$24)*単価一覧!$X$24,IF(F496&gt;単価一覧!$N$24,(F496-単価一覧!$N$24)*単価一覧!$X$24,0))</f>
        <v>0</v>
      </c>
      <c r="I496" s="22">
        <f>IF(F496&gt;単価一覧!$N$27,(単価一覧!$N$27-単価一覧!$N$26)*単価一覧!$X$26,IF(F496&gt;単価一覧!$N$26,(F496-単価一覧!$N$26)*単価一覧!$X$26,0))</f>
        <v>0</v>
      </c>
      <c r="J496" s="22">
        <f>IF(F496&gt;=単価一覧!$N$28,(F496-単価一覧!$N$28)*単価一覧!$X$28,0)</f>
        <v>0</v>
      </c>
      <c r="K496" s="23">
        <f t="shared" si="12"/>
        <v>0</v>
      </c>
    </row>
    <row r="497" spans="2:11" ht="12.95" customHeight="1" x14ac:dyDescent="0.15">
      <c r="B497" s="18" t="s">
        <v>81</v>
      </c>
      <c r="C497" s="19" t="s">
        <v>82</v>
      </c>
      <c r="D497" s="20" t="s">
        <v>280</v>
      </c>
      <c r="E497" s="20" t="s">
        <v>22</v>
      </c>
      <c r="F497" s="21">
        <v>926</v>
      </c>
      <c r="G497" s="22">
        <f>単価一覧!$X$23</f>
        <v>0</v>
      </c>
      <c r="H497" s="22">
        <f>IF(F497&gt;単価一覧!$N$25,(単価一覧!$N$25-単価一覧!$N$24)*単価一覧!$X$24,IF(F497&gt;単価一覧!$N$24,(F497-単価一覧!$N$24)*単価一覧!$X$24,0))</f>
        <v>0</v>
      </c>
      <c r="I497" s="22">
        <f>IF(F497&gt;単価一覧!$N$27,(単価一覧!$N$27-単価一覧!$N$26)*単価一覧!$X$26,IF(F497&gt;単価一覧!$N$26,(F497-単価一覧!$N$26)*単価一覧!$X$26,0))</f>
        <v>0</v>
      </c>
      <c r="J497" s="22">
        <f>IF(F497&gt;=単価一覧!$N$28,(F497-単価一覧!$N$28)*単価一覧!$X$28,0)</f>
        <v>0</v>
      </c>
      <c r="K497" s="23">
        <f t="shared" si="12"/>
        <v>0</v>
      </c>
    </row>
    <row r="498" spans="2:11" ht="12.95" customHeight="1" x14ac:dyDescent="0.15">
      <c r="B498" s="18" t="s">
        <v>83</v>
      </c>
      <c r="C498" s="19" t="s">
        <v>84</v>
      </c>
      <c r="D498" s="20" t="s">
        <v>278</v>
      </c>
      <c r="E498" s="20" t="s">
        <v>11</v>
      </c>
      <c r="F498" s="21">
        <v>470</v>
      </c>
      <c r="G498" s="22">
        <f>単価一覧!$X$23</f>
        <v>0</v>
      </c>
      <c r="H498" s="22">
        <f>IF(F498&gt;単価一覧!$N$25,(単価一覧!$N$25-単価一覧!$N$24)*単価一覧!$X$24,IF(F498&gt;単価一覧!$N$24,(F498-単価一覧!$N$24)*単価一覧!$X$24,0))</f>
        <v>0</v>
      </c>
      <c r="I498" s="22">
        <f>IF(F498&gt;単価一覧!$N$27,(単価一覧!$N$27-単価一覧!$N$26)*単価一覧!$X$26,IF(F498&gt;単価一覧!$N$26,(F498-単価一覧!$N$26)*単価一覧!$X$26,0))</f>
        <v>0</v>
      </c>
      <c r="J498" s="22">
        <f>IF(F498&gt;=単価一覧!$N$28,(F498-単価一覧!$N$28)*単価一覧!$X$28,0)</f>
        <v>0</v>
      </c>
      <c r="K498" s="23">
        <f t="shared" si="12"/>
        <v>0</v>
      </c>
    </row>
    <row r="499" spans="2:11" ht="12.95" customHeight="1" x14ac:dyDescent="0.15">
      <c r="B499" s="18" t="s">
        <v>83</v>
      </c>
      <c r="C499" s="19" t="s">
        <v>84</v>
      </c>
      <c r="D499" s="20" t="s">
        <v>278</v>
      </c>
      <c r="E499" s="20" t="s">
        <v>12</v>
      </c>
      <c r="F499" s="21">
        <v>421</v>
      </c>
      <c r="G499" s="22">
        <f>単価一覧!$X$23</f>
        <v>0</v>
      </c>
      <c r="H499" s="22">
        <f>IF(F499&gt;単価一覧!$N$25,(単価一覧!$N$25-単価一覧!$N$24)*単価一覧!$X$24,IF(F499&gt;単価一覧!$N$24,(F499-単価一覧!$N$24)*単価一覧!$X$24,0))</f>
        <v>0</v>
      </c>
      <c r="I499" s="22">
        <f>IF(F499&gt;単価一覧!$N$27,(単価一覧!$N$27-単価一覧!$N$26)*単価一覧!$X$26,IF(F499&gt;単価一覧!$N$26,(F499-単価一覧!$N$26)*単価一覧!$X$26,0))</f>
        <v>0</v>
      </c>
      <c r="J499" s="22">
        <f>IF(F499&gt;=単価一覧!$N$28,(F499-単価一覧!$N$28)*単価一覧!$X$28,0)</f>
        <v>0</v>
      </c>
      <c r="K499" s="23">
        <f t="shared" si="12"/>
        <v>0</v>
      </c>
    </row>
    <row r="500" spans="2:11" ht="12.95" customHeight="1" x14ac:dyDescent="0.15">
      <c r="B500" s="18" t="s">
        <v>83</v>
      </c>
      <c r="C500" s="19" t="s">
        <v>84</v>
      </c>
      <c r="D500" s="20" t="s">
        <v>278</v>
      </c>
      <c r="E500" s="20" t="s">
        <v>13</v>
      </c>
      <c r="F500" s="21">
        <v>341</v>
      </c>
      <c r="G500" s="22">
        <f>単価一覧!$X$23</f>
        <v>0</v>
      </c>
      <c r="H500" s="22">
        <f>IF(F500&gt;単価一覧!$N$25,(単価一覧!$N$25-単価一覧!$N$24)*単価一覧!$X$24,IF(F500&gt;単価一覧!$N$24,(F500-単価一覧!$N$24)*単価一覧!$X$24,0))</f>
        <v>0</v>
      </c>
      <c r="I500" s="22">
        <f>IF(F500&gt;単価一覧!$N$27,(単価一覧!$N$27-単価一覧!$N$26)*単価一覧!$X$26,IF(F500&gt;単価一覧!$N$26,(F500-単価一覧!$N$26)*単価一覧!$X$26,0))</f>
        <v>0</v>
      </c>
      <c r="J500" s="22">
        <f>IF(F500&gt;=単価一覧!$N$28,(F500-単価一覧!$N$28)*単価一覧!$X$28,0)</f>
        <v>0</v>
      </c>
      <c r="K500" s="23">
        <f t="shared" si="12"/>
        <v>0</v>
      </c>
    </row>
    <row r="501" spans="2:11" ht="12.95" customHeight="1" x14ac:dyDescent="0.15">
      <c r="B501" s="18" t="s">
        <v>83</v>
      </c>
      <c r="C501" s="19" t="s">
        <v>84</v>
      </c>
      <c r="D501" s="20" t="s">
        <v>278</v>
      </c>
      <c r="E501" s="20" t="s">
        <v>14</v>
      </c>
      <c r="F501" s="24">
        <v>372</v>
      </c>
      <c r="G501" s="22">
        <f>単価一覧!$X$23</f>
        <v>0</v>
      </c>
      <c r="H501" s="22">
        <f>IF(F501&gt;単価一覧!$N$25,(単価一覧!$N$25-単価一覧!$N$24)*単価一覧!$X$24,IF(F501&gt;単価一覧!$N$24,(F501-単価一覧!$N$24)*単価一覧!$X$24,0))</f>
        <v>0</v>
      </c>
      <c r="I501" s="22">
        <f>IF(F501&gt;単価一覧!$N$27,(単価一覧!$N$27-単価一覧!$N$26)*単価一覧!$X$26,IF(F501&gt;単価一覧!$N$26,(F501-単価一覧!$N$26)*単価一覧!$X$26,0))</f>
        <v>0</v>
      </c>
      <c r="J501" s="22">
        <f>IF(F501&gt;=単価一覧!$N$28,(F501-単価一覧!$N$28)*単価一覧!$X$28,0)</f>
        <v>0</v>
      </c>
      <c r="K501" s="23">
        <f t="shared" si="12"/>
        <v>0</v>
      </c>
    </row>
    <row r="502" spans="2:11" ht="12.95" customHeight="1" x14ac:dyDescent="0.15">
      <c r="B502" s="18" t="s">
        <v>83</v>
      </c>
      <c r="C502" s="19" t="s">
        <v>84</v>
      </c>
      <c r="D502" s="20" t="s">
        <v>278</v>
      </c>
      <c r="E502" s="20" t="s">
        <v>15</v>
      </c>
      <c r="F502" s="24">
        <v>397</v>
      </c>
      <c r="G502" s="22">
        <f>単価一覧!$X$23</f>
        <v>0</v>
      </c>
      <c r="H502" s="22">
        <f>IF(F502&gt;単価一覧!$N$25,(単価一覧!$N$25-単価一覧!$N$24)*単価一覧!$X$24,IF(F502&gt;単価一覧!$N$24,(F502-単価一覧!$N$24)*単価一覧!$X$24,0))</f>
        <v>0</v>
      </c>
      <c r="I502" s="22">
        <f>IF(F502&gt;単価一覧!$N$27,(単価一覧!$N$27-単価一覧!$N$26)*単価一覧!$X$26,IF(F502&gt;単価一覧!$N$26,(F502-単価一覧!$N$26)*単価一覧!$X$26,0))</f>
        <v>0</v>
      </c>
      <c r="J502" s="22">
        <f>IF(F502&gt;=単価一覧!$N$28,(F502-単価一覧!$N$28)*単価一覧!$X$28,0)</f>
        <v>0</v>
      </c>
      <c r="K502" s="23">
        <f t="shared" si="6"/>
        <v>0</v>
      </c>
    </row>
    <row r="503" spans="2:11" ht="12.95" customHeight="1" x14ac:dyDescent="0.15">
      <c r="B503" s="18" t="s">
        <v>83</v>
      </c>
      <c r="C503" s="19" t="s">
        <v>84</v>
      </c>
      <c r="D503" s="20" t="s">
        <v>278</v>
      </c>
      <c r="E503" s="20" t="s">
        <v>16</v>
      </c>
      <c r="F503" s="24">
        <v>404</v>
      </c>
      <c r="G503" s="22">
        <f>単価一覧!$X$23</f>
        <v>0</v>
      </c>
      <c r="H503" s="22">
        <f>IF(F503&gt;単価一覧!$N$25,(単価一覧!$N$25-単価一覧!$N$24)*単価一覧!$X$24,IF(F503&gt;単価一覧!$N$24,(F503-単価一覧!$N$24)*単価一覧!$X$24,0))</f>
        <v>0</v>
      </c>
      <c r="I503" s="22">
        <f>IF(F503&gt;単価一覧!$N$27,(単価一覧!$N$27-単価一覧!$N$26)*単価一覧!$X$26,IF(F503&gt;単価一覧!$N$26,(F503-単価一覧!$N$26)*単価一覧!$X$26,0))</f>
        <v>0</v>
      </c>
      <c r="J503" s="22">
        <f>IF(F503&gt;=単価一覧!$N$28,(F503-単価一覧!$N$28)*単価一覧!$X$28,0)</f>
        <v>0</v>
      </c>
      <c r="K503" s="23">
        <f t="shared" si="6"/>
        <v>0</v>
      </c>
    </row>
    <row r="504" spans="2:11" ht="12.95" customHeight="1" x14ac:dyDescent="0.15">
      <c r="B504" s="18" t="s">
        <v>83</v>
      </c>
      <c r="C504" s="19" t="s">
        <v>84</v>
      </c>
      <c r="D504" s="20" t="s">
        <v>278</v>
      </c>
      <c r="E504" s="20" t="s">
        <v>17</v>
      </c>
      <c r="F504" s="24">
        <v>425</v>
      </c>
      <c r="G504" s="22">
        <f>単価一覧!$X$23</f>
        <v>0</v>
      </c>
      <c r="H504" s="22">
        <f>IF(F504&gt;単価一覧!$N$25,(単価一覧!$N$25-単価一覧!$N$24)*単価一覧!$X$24,IF(F504&gt;単価一覧!$N$24,(F504-単価一覧!$N$24)*単価一覧!$X$24,0))</f>
        <v>0</v>
      </c>
      <c r="I504" s="22">
        <f>IF(F504&gt;単価一覧!$N$27,(単価一覧!$N$27-単価一覧!$N$26)*単価一覧!$X$26,IF(F504&gt;単価一覧!$N$26,(F504-単価一覧!$N$26)*単価一覧!$X$26,0))</f>
        <v>0</v>
      </c>
      <c r="J504" s="22">
        <f>IF(F504&gt;=単価一覧!$N$28,(F504-単価一覧!$N$28)*単価一覧!$X$28,0)</f>
        <v>0</v>
      </c>
      <c r="K504" s="23">
        <f t="shared" si="6"/>
        <v>0</v>
      </c>
    </row>
    <row r="505" spans="2:11" ht="12.95" customHeight="1" x14ac:dyDescent="0.15">
      <c r="B505" s="18" t="s">
        <v>83</v>
      </c>
      <c r="C505" s="19" t="s">
        <v>84</v>
      </c>
      <c r="D505" s="20" t="s">
        <v>278</v>
      </c>
      <c r="E505" s="20" t="s">
        <v>18</v>
      </c>
      <c r="F505" s="24">
        <v>502</v>
      </c>
      <c r="G505" s="22">
        <f>単価一覧!$X$23</f>
        <v>0</v>
      </c>
      <c r="H505" s="22">
        <f>IF(F505&gt;単価一覧!$N$25,(単価一覧!$N$25-単価一覧!$N$24)*単価一覧!$X$24,IF(F505&gt;単価一覧!$N$24,(F505-単価一覧!$N$24)*単価一覧!$X$24,0))</f>
        <v>0</v>
      </c>
      <c r="I505" s="22">
        <f>IF(F505&gt;単価一覧!$N$27,(単価一覧!$N$27-単価一覧!$N$26)*単価一覧!$X$26,IF(F505&gt;単価一覧!$N$26,(F505-単価一覧!$N$26)*単価一覧!$X$26,0))</f>
        <v>0</v>
      </c>
      <c r="J505" s="22">
        <f>IF(F505&gt;=単価一覧!$N$28,(F505-単価一覧!$N$28)*単価一覧!$X$28,0)</f>
        <v>0</v>
      </c>
      <c r="K505" s="23">
        <f t="shared" si="6"/>
        <v>0</v>
      </c>
    </row>
    <row r="506" spans="2:11" ht="12.95" customHeight="1" x14ac:dyDescent="0.15">
      <c r="B506" s="18" t="s">
        <v>83</v>
      </c>
      <c r="C506" s="19" t="s">
        <v>84</v>
      </c>
      <c r="D506" s="20" t="s">
        <v>278</v>
      </c>
      <c r="E506" s="20" t="s">
        <v>19</v>
      </c>
      <c r="F506" s="24">
        <v>475</v>
      </c>
      <c r="G506" s="22">
        <f>単価一覧!$X$23</f>
        <v>0</v>
      </c>
      <c r="H506" s="22">
        <f>IF(F506&gt;単価一覧!$N$25,(単価一覧!$N$25-単価一覧!$N$24)*単価一覧!$X$24,IF(F506&gt;単価一覧!$N$24,(F506-単価一覧!$N$24)*単価一覧!$X$24,0))</f>
        <v>0</v>
      </c>
      <c r="I506" s="22">
        <f>IF(F506&gt;単価一覧!$N$27,(単価一覧!$N$27-単価一覧!$N$26)*単価一覧!$X$26,IF(F506&gt;単価一覧!$N$26,(F506-単価一覧!$N$26)*単価一覧!$X$26,0))</f>
        <v>0</v>
      </c>
      <c r="J506" s="22">
        <f>IF(F506&gt;=単価一覧!$N$28,(F506-単価一覧!$N$28)*単価一覧!$X$28,0)</f>
        <v>0</v>
      </c>
      <c r="K506" s="23">
        <f t="shared" si="6"/>
        <v>0</v>
      </c>
    </row>
    <row r="507" spans="2:11" ht="12.95" customHeight="1" x14ac:dyDescent="0.15">
      <c r="B507" s="18" t="s">
        <v>83</v>
      </c>
      <c r="C507" s="19" t="s">
        <v>84</v>
      </c>
      <c r="D507" s="20" t="s">
        <v>279</v>
      </c>
      <c r="E507" s="20" t="s">
        <v>20</v>
      </c>
      <c r="F507" s="24">
        <v>552</v>
      </c>
      <c r="G507" s="22">
        <f>単価一覧!$X$23</f>
        <v>0</v>
      </c>
      <c r="H507" s="22">
        <f>IF(F507&gt;単価一覧!$N$25,(単価一覧!$N$25-単価一覧!$N$24)*単価一覧!$X$24,IF(F507&gt;単価一覧!$N$24,(F507-単価一覧!$N$24)*単価一覧!$X$24,0))</f>
        <v>0</v>
      </c>
      <c r="I507" s="22">
        <f>IF(F507&gt;単価一覧!$N$27,(単価一覧!$N$27-単価一覧!$N$26)*単価一覧!$X$26,IF(F507&gt;単価一覧!$N$26,(F507-単価一覧!$N$26)*単価一覧!$X$26,0))</f>
        <v>0</v>
      </c>
      <c r="J507" s="22">
        <f>IF(F507&gt;=単価一覧!$N$28,(F507-単価一覧!$N$28)*単価一覧!$X$28,0)</f>
        <v>0</v>
      </c>
      <c r="K507" s="23">
        <f t="shared" si="6"/>
        <v>0</v>
      </c>
    </row>
    <row r="508" spans="2:11" ht="12.95" customHeight="1" x14ac:dyDescent="0.15">
      <c r="B508" s="18" t="s">
        <v>83</v>
      </c>
      <c r="C508" s="19" t="s">
        <v>84</v>
      </c>
      <c r="D508" s="20" t="s">
        <v>279</v>
      </c>
      <c r="E508" s="20" t="s">
        <v>21</v>
      </c>
      <c r="F508" s="24">
        <v>444</v>
      </c>
      <c r="G508" s="22">
        <f>単価一覧!$X$23</f>
        <v>0</v>
      </c>
      <c r="H508" s="22">
        <f>IF(F508&gt;単価一覧!$N$25,(単価一覧!$N$25-単価一覧!$N$24)*単価一覧!$X$24,IF(F508&gt;単価一覧!$N$24,(F508-単価一覧!$N$24)*単価一覧!$X$24,0))</f>
        <v>0</v>
      </c>
      <c r="I508" s="22">
        <f>IF(F508&gt;単価一覧!$N$27,(単価一覧!$N$27-単価一覧!$N$26)*単価一覧!$X$26,IF(F508&gt;単価一覧!$N$26,(F508-単価一覧!$N$26)*単価一覧!$X$26,0))</f>
        <v>0</v>
      </c>
      <c r="J508" s="22">
        <f>IF(F508&gt;=単価一覧!$N$28,(F508-単価一覧!$N$28)*単価一覧!$X$28,0)</f>
        <v>0</v>
      </c>
      <c r="K508" s="23">
        <f t="shared" si="6"/>
        <v>0</v>
      </c>
    </row>
    <row r="509" spans="2:11" ht="12.95" customHeight="1" x14ac:dyDescent="0.15">
      <c r="B509" s="18" t="s">
        <v>83</v>
      </c>
      <c r="C509" s="19" t="s">
        <v>84</v>
      </c>
      <c r="D509" s="20" t="s">
        <v>279</v>
      </c>
      <c r="E509" s="20" t="s">
        <v>22</v>
      </c>
      <c r="F509" s="24">
        <v>407</v>
      </c>
      <c r="G509" s="22">
        <f>単価一覧!$X$23</f>
        <v>0</v>
      </c>
      <c r="H509" s="22">
        <f>IF(F509&gt;単価一覧!$N$25,(単価一覧!$N$25-単価一覧!$N$24)*単価一覧!$X$24,IF(F509&gt;単価一覧!$N$24,(F509-単価一覧!$N$24)*単価一覧!$X$24,0))</f>
        <v>0</v>
      </c>
      <c r="I509" s="22">
        <f>IF(F509&gt;単価一覧!$N$27,(単価一覧!$N$27-単価一覧!$N$26)*単価一覧!$X$26,IF(F509&gt;単価一覧!$N$26,(F509-単価一覧!$N$26)*単価一覧!$X$26,0))</f>
        <v>0</v>
      </c>
      <c r="J509" s="22">
        <f>IF(F509&gt;=単価一覧!$N$28,(F509-単価一覧!$N$28)*単価一覧!$X$28,0)</f>
        <v>0</v>
      </c>
      <c r="K509" s="23">
        <f t="shared" si="6"/>
        <v>0</v>
      </c>
    </row>
    <row r="510" spans="2:11" ht="12.95" customHeight="1" x14ac:dyDescent="0.15">
      <c r="B510" s="18" t="s">
        <v>83</v>
      </c>
      <c r="C510" s="19" t="s">
        <v>84</v>
      </c>
      <c r="D510" s="20" t="s">
        <v>279</v>
      </c>
      <c r="E510" s="20" t="s">
        <v>11</v>
      </c>
      <c r="F510" s="24">
        <v>392</v>
      </c>
      <c r="G510" s="22">
        <f>単価一覧!$X$23</f>
        <v>0</v>
      </c>
      <c r="H510" s="22">
        <f>IF(F510&gt;単価一覧!$N$25,(単価一覧!$N$25-単価一覧!$N$24)*単価一覧!$X$24,IF(F510&gt;単価一覧!$N$24,(F510-単価一覧!$N$24)*単価一覧!$X$24,0))</f>
        <v>0</v>
      </c>
      <c r="I510" s="22">
        <f>IF(F510&gt;単価一覧!$N$27,(単価一覧!$N$27-単価一覧!$N$26)*単価一覧!$X$26,IF(F510&gt;単価一覧!$N$26,(F510-単価一覧!$N$26)*単価一覧!$X$26,0))</f>
        <v>0</v>
      </c>
      <c r="J510" s="22">
        <f>IF(F510&gt;=単価一覧!$N$28,(F510-単価一覧!$N$28)*単価一覧!$X$28,0)</f>
        <v>0</v>
      </c>
      <c r="K510" s="23">
        <f t="shared" si="6"/>
        <v>0</v>
      </c>
    </row>
    <row r="511" spans="2:11" ht="12.95" customHeight="1" x14ac:dyDescent="0.15">
      <c r="B511" s="18" t="s">
        <v>83</v>
      </c>
      <c r="C511" s="19" t="s">
        <v>84</v>
      </c>
      <c r="D511" s="20" t="s">
        <v>279</v>
      </c>
      <c r="E511" s="20" t="s">
        <v>12</v>
      </c>
      <c r="F511" s="24">
        <v>421</v>
      </c>
      <c r="G511" s="22">
        <f>単価一覧!$X$23</f>
        <v>0</v>
      </c>
      <c r="H511" s="22">
        <f>IF(F511&gt;単価一覧!$N$25,(単価一覧!$N$25-単価一覧!$N$24)*単価一覧!$X$24,IF(F511&gt;単価一覧!$N$24,(F511-単価一覧!$N$24)*単価一覧!$X$24,0))</f>
        <v>0</v>
      </c>
      <c r="I511" s="22">
        <f>IF(F511&gt;単価一覧!$N$27,(単価一覧!$N$27-単価一覧!$N$26)*単価一覧!$X$26,IF(F511&gt;単価一覧!$N$26,(F511-単価一覧!$N$26)*単価一覧!$X$26,0))</f>
        <v>0</v>
      </c>
      <c r="J511" s="22">
        <f>IF(F511&gt;=単価一覧!$N$28,(F511-単価一覧!$N$28)*単価一覧!$X$28,0)</f>
        <v>0</v>
      </c>
      <c r="K511" s="23">
        <f t="shared" si="6"/>
        <v>0</v>
      </c>
    </row>
    <row r="512" spans="2:11" ht="12.95" customHeight="1" x14ac:dyDescent="0.15">
      <c r="B512" s="18" t="s">
        <v>83</v>
      </c>
      <c r="C512" s="19" t="s">
        <v>84</v>
      </c>
      <c r="D512" s="20" t="s">
        <v>279</v>
      </c>
      <c r="E512" s="20" t="s">
        <v>13</v>
      </c>
      <c r="F512" s="24">
        <v>337</v>
      </c>
      <c r="G512" s="22">
        <f>単価一覧!$X$23</f>
        <v>0</v>
      </c>
      <c r="H512" s="22">
        <f>IF(F512&gt;単価一覧!$N$25,(単価一覧!$N$25-単価一覧!$N$24)*単価一覧!$X$24,IF(F512&gt;単価一覧!$N$24,(F512-単価一覧!$N$24)*単価一覧!$X$24,0))</f>
        <v>0</v>
      </c>
      <c r="I512" s="22">
        <f>IF(F512&gt;単価一覧!$N$27,(単価一覧!$N$27-単価一覧!$N$26)*単価一覧!$X$26,IF(F512&gt;単価一覧!$N$26,(F512-単価一覧!$N$26)*単価一覧!$X$26,0))</f>
        <v>0</v>
      </c>
      <c r="J512" s="22">
        <f>IF(F512&gt;=単価一覧!$N$28,(F512-単価一覧!$N$28)*単価一覧!$X$28,0)</f>
        <v>0</v>
      </c>
      <c r="K512" s="23">
        <f t="shared" si="6"/>
        <v>0</v>
      </c>
    </row>
    <row r="513" spans="2:11" ht="12.95" customHeight="1" x14ac:dyDescent="0.15">
      <c r="B513" s="18" t="s">
        <v>83</v>
      </c>
      <c r="C513" s="19" t="s">
        <v>84</v>
      </c>
      <c r="D513" s="20" t="s">
        <v>279</v>
      </c>
      <c r="E513" s="20" t="s">
        <v>14</v>
      </c>
      <c r="F513" s="24">
        <v>339</v>
      </c>
      <c r="G513" s="22">
        <f>単価一覧!$X$23</f>
        <v>0</v>
      </c>
      <c r="H513" s="22">
        <f>IF(F513&gt;単価一覧!$N$25,(単価一覧!$N$25-単価一覧!$N$24)*単価一覧!$X$24,IF(F513&gt;単価一覧!$N$24,(F513-単価一覧!$N$24)*単価一覧!$X$24,0))</f>
        <v>0</v>
      </c>
      <c r="I513" s="22">
        <f>IF(F513&gt;単価一覧!$N$27,(単価一覧!$N$27-単価一覧!$N$26)*単価一覧!$X$26,IF(F513&gt;単価一覧!$N$26,(F513-単価一覧!$N$26)*単価一覧!$X$26,0))</f>
        <v>0</v>
      </c>
      <c r="J513" s="22">
        <f>IF(F513&gt;=単価一覧!$N$28,(F513-単価一覧!$N$28)*単価一覧!$X$28,0)</f>
        <v>0</v>
      </c>
      <c r="K513" s="23">
        <f t="shared" si="6"/>
        <v>0</v>
      </c>
    </row>
    <row r="514" spans="2:11" ht="12.95" customHeight="1" x14ac:dyDescent="0.15">
      <c r="B514" s="18" t="s">
        <v>83</v>
      </c>
      <c r="C514" s="19" t="s">
        <v>84</v>
      </c>
      <c r="D514" s="20" t="s">
        <v>279</v>
      </c>
      <c r="E514" s="20" t="s">
        <v>15</v>
      </c>
      <c r="F514" s="24">
        <v>407</v>
      </c>
      <c r="G514" s="22">
        <f>単価一覧!$X$23</f>
        <v>0</v>
      </c>
      <c r="H514" s="22">
        <f>IF(F514&gt;単価一覧!$N$25,(単価一覧!$N$25-単価一覧!$N$24)*単価一覧!$X$24,IF(F514&gt;単価一覧!$N$24,(F514-単価一覧!$N$24)*単価一覧!$X$24,0))</f>
        <v>0</v>
      </c>
      <c r="I514" s="22">
        <f>IF(F514&gt;単価一覧!$N$27,(単価一覧!$N$27-単価一覧!$N$26)*単価一覧!$X$26,IF(F514&gt;単価一覧!$N$26,(F514-単価一覧!$N$26)*単価一覧!$X$26,0))</f>
        <v>0</v>
      </c>
      <c r="J514" s="22">
        <f>IF(F514&gt;=単価一覧!$N$28,(F514-単価一覧!$N$28)*単価一覧!$X$28,0)</f>
        <v>0</v>
      </c>
      <c r="K514" s="23">
        <f t="shared" si="6"/>
        <v>0</v>
      </c>
    </row>
    <row r="515" spans="2:11" ht="12.95" customHeight="1" x14ac:dyDescent="0.15">
      <c r="B515" s="18" t="s">
        <v>83</v>
      </c>
      <c r="C515" s="19" t="s">
        <v>84</v>
      </c>
      <c r="D515" s="20" t="s">
        <v>279</v>
      </c>
      <c r="E515" s="20" t="s">
        <v>16</v>
      </c>
      <c r="F515" s="24">
        <v>379</v>
      </c>
      <c r="G515" s="22">
        <f>単価一覧!$X$23</f>
        <v>0</v>
      </c>
      <c r="H515" s="22">
        <f>IF(F515&gt;単価一覧!$N$25,(単価一覧!$N$25-単価一覧!$N$24)*単価一覧!$X$24,IF(F515&gt;単価一覧!$N$24,(F515-単価一覧!$N$24)*単価一覧!$X$24,0))</f>
        <v>0</v>
      </c>
      <c r="I515" s="22">
        <f>IF(F515&gt;単価一覧!$N$27,(単価一覧!$N$27-単価一覧!$N$26)*単価一覧!$X$26,IF(F515&gt;単価一覧!$N$26,(F515-単価一覧!$N$26)*単価一覧!$X$26,0))</f>
        <v>0</v>
      </c>
      <c r="J515" s="22">
        <f>IF(F515&gt;=単価一覧!$N$28,(F515-単価一覧!$N$28)*単価一覧!$X$28,0)</f>
        <v>0</v>
      </c>
      <c r="K515" s="23">
        <f t="shared" si="6"/>
        <v>0</v>
      </c>
    </row>
    <row r="516" spans="2:11" ht="12.95" customHeight="1" x14ac:dyDescent="0.15">
      <c r="B516" s="18" t="s">
        <v>83</v>
      </c>
      <c r="C516" s="19" t="s">
        <v>84</v>
      </c>
      <c r="D516" s="20" t="s">
        <v>279</v>
      </c>
      <c r="E516" s="20" t="s">
        <v>17</v>
      </c>
      <c r="F516" s="24">
        <v>408</v>
      </c>
      <c r="G516" s="22">
        <f>単価一覧!$X$23</f>
        <v>0</v>
      </c>
      <c r="H516" s="22">
        <f>IF(F516&gt;単価一覧!$N$25,(単価一覧!$N$25-単価一覧!$N$24)*単価一覧!$X$24,IF(F516&gt;単価一覧!$N$24,(F516-単価一覧!$N$24)*単価一覧!$X$24,0))</f>
        <v>0</v>
      </c>
      <c r="I516" s="22">
        <f>IF(F516&gt;単価一覧!$N$27,(単価一覧!$N$27-単価一覧!$N$26)*単価一覧!$X$26,IF(F516&gt;単価一覧!$N$26,(F516-単価一覧!$N$26)*単価一覧!$X$26,0))</f>
        <v>0</v>
      </c>
      <c r="J516" s="22">
        <f>IF(F516&gt;=単価一覧!$N$28,(F516-単価一覧!$N$28)*単価一覧!$X$28,0)</f>
        <v>0</v>
      </c>
      <c r="K516" s="23">
        <f t="shared" si="6"/>
        <v>0</v>
      </c>
    </row>
    <row r="517" spans="2:11" ht="12.95" customHeight="1" x14ac:dyDescent="0.15">
      <c r="B517" s="18" t="s">
        <v>83</v>
      </c>
      <c r="C517" s="19" t="s">
        <v>84</v>
      </c>
      <c r="D517" s="20" t="s">
        <v>279</v>
      </c>
      <c r="E517" s="20" t="s">
        <v>18</v>
      </c>
      <c r="F517" s="21">
        <v>504</v>
      </c>
      <c r="G517" s="22">
        <f>単価一覧!$X$23</f>
        <v>0</v>
      </c>
      <c r="H517" s="22">
        <f>IF(F517&gt;単価一覧!$N$25,(単価一覧!$N$25-単価一覧!$N$24)*単価一覧!$X$24,IF(F517&gt;単価一覧!$N$24,(F517-単価一覧!$N$24)*単価一覧!$X$24,0))</f>
        <v>0</v>
      </c>
      <c r="I517" s="22">
        <f>IF(F517&gt;単価一覧!$N$27,(単価一覧!$N$27-単価一覧!$N$26)*単価一覧!$X$26,IF(F517&gt;単価一覧!$N$26,(F517-単価一覧!$N$26)*単価一覧!$X$26,0))</f>
        <v>0</v>
      </c>
      <c r="J517" s="22">
        <f>IF(F517&gt;=単価一覧!$N$28,(F517-単価一覧!$N$28)*単価一覧!$X$28,0)</f>
        <v>0</v>
      </c>
      <c r="K517" s="23">
        <f t="shared" si="6"/>
        <v>0</v>
      </c>
    </row>
    <row r="518" spans="2:11" ht="12.95" customHeight="1" x14ac:dyDescent="0.15">
      <c r="B518" s="18" t="s">
        <v>83</v>
      </c>
      <c r="C518" s="19" t="s">
        <v>84</v>
      </c>
      <c r="D518" s="20" t="s">
        <v>279</v>
      </c>
      <c r="E518" s="20" t="s">
        <v>19</v>
      </c>
      <c r="F518" s="21">
        <v>444</v>
      </c>
      <c r="G518" s="22">
        <f>単価一覧!$X$23</f>
        <v>0</v>
      </c>
      <c r="H518" s="22">
        <f>IF(F518&gt;単価一覧!$N$25,(単価一覧!$N$25-単価一覧!$N$24)*単価一覧!$X$24,IF(F518&gt;単価一覧!$N$24,(F518-単価一覧!$N$24)*単価一覧!$X$24,0))</f>
        <v>0</v>
      </c>
      <c r="I518" s="22">
        <f>IF(F518&gt;単価一覧!$N$27,(単価一覧!$N$27-単価一覧!$N$26)*単価一覧!$X$26,IF(F518&gt;単価一覧!$N$26,(F518-単価一覧!$N$26)*単価一覧!$X$26,0))</f>
        <v>0</v>
      </c>
      <c r="J518" s="22">
        <f>IF(F518&gt;=単価一覧!$N$28,(F518-単価一覧!$N$28)*単価一覧!$X$28,0)</f>
        <v>0</v>
      </c>
      <c r="K518" s="23">
        <f t="shared" si="6"/>
        <v>0</v>
      </c>
    </row>
    <row r="519" spans="2:11" ht="12.95" customHeight="1" x14ac:dyDescent="0.15">
      <c r="B519" s="18" t="s">
        <v>83</v>
      </c>
      <c r="C519" s="19" t="s">
        <v>84</v>
      </c>
      <c r="D519" s="20" t="s">
        <v>280</v>
      </c>
      <c r="E519" s="20" t="s">
        <v>20</v>
      </c>
      <c r="F519" s="21">
        <v>555</v>
      </c>
      <c r="G519" s="22">
        <f>単価一覧!$X$23</f>
        <v>0</v>
      </c>
      <c r="H519" s="22">
        <f>IF(F519&gt;単価一覧!$N$25,(単価一覧!$N$25-単価一覧!$N$24)*単価一覧!$X$24,IF(F519&gt;単価一覧!$N$24,(F519-単価一覧!$N$24)*単価一覧!$X$24,0))</f>
        <v>0</v>
      </c>
      <c r="I519" s="22">
        <f>IF(F519&gt;単価一覧!$N$27,(単価一覧!$N$27-単価一覧!$N$26)*単価一覧!$X$26,IF(F519&gt;単価一覧!$N$26,(F519-単価一覧!$N$26)*単価一覧!$X$26,0))</f>
        <v>0</v>
      </c>
      <c r="J519" s="22">
        <f>IF(F519&gt;=単価一覧!$N$28,(F519-単価一覧!$N$28)*単価一覧!$X$28,0)</f>
        <v>0</v>
      </c>
      <c r="K519" s="23">
        <f t="shared" si="6"/>
        <v>0</v>
      </c>
    </row>
    <row r="520" spans="2:11" ht="12.95" customHeight="1" x14ac:dyDescent="0.15">
      <c r="B520" s="18" t="s">
        <v>83</v>
      </c>
      <c r="C520" s="19" t="s">
        <v>84</v>
      </c>
      <c r="D520" s="20" t="s">
        <v>280</v>
      </c>
      <c r="E520" s="20" t="s">
        <v>21</v>
      </c>
      <c r="F520" s="21">
        <v>428</v>
      </c>
      <c r="G520" s="22">
        <f>単価一覧!$X$23</f>
        <v>0</v>
      </c>
      <c r="H520" s="22">
        <f>IF(F520&gt;単価一覧!$N$25,(単価一覧!$N$25-単価一覧!$N$24)*単価一覧!$X$24,IF(F520&gt;単価一覧!$N$24,(F520-単価一覧!$N$24)*単価一覧!$X$24,0))</f>
        <v>0</v>
      </c>
      <c r="I520" s="22">
        <f>IF(F520&gt;単価一覧!$N$27,(単価一覧!$N$27-単価一覧!$N$26)*単価一覧!$X$26,IF(F520&gt;単価一覧!$N$26,(F520-単価一覧!$N$26)*単価一覧!$X$26,0))</f>
        <v>0</v>
      </c>
      <c r="J520" s="22">
        <f>IF(F520&gt;=単価一覧!$N$28,(F520-単価一覧!$N$28)*単価一覧!$X$28,0)</f>
        <v>0</v>
      </c>
      <c r="K520" s="23">
        <f t="shared" si="6"/>
        <v>0</v>
      </c>
    </row>
    <row r="521" spans="2:11" ht="12.95" customHeight="1" x14ac:dyDescent="0.15">
      <c r="B521" s="18" t="s">
        <v>83</v>
      </c>
      <c r="C521" s="19" t="s">
        <v>84</v>
      </c>
      <c r="D521" s="20" t="s">
        <v>280</v>
      </c>
      <c r="E521" s="20" t="s">
        <v>22</v>
      </c>
      <c r="F521" s="21">
        <v>432</v>
      </c>
      <c r="G521" s="22">
        <f>単価一覧!$X$23</f>
        <v>0</v>
      </c>
      <c r="H521" s="22">
        <f>IF(F521&gt;単価一覧!$N$25,(単価一覧!$N$25-単価一覧!$N$24)*単価一覧!$X$24,IF(F521&gt;単価一覧!$N$24,(F521-単価一覧!$N$24)*単価一覧!$X$24,0))</f>
        <v>0</v>
      </c>
      <c r="I521" s="22">
        <f>IF(F521&gt;単価一覧!$N$27,(単価一覧!$N$27-単価一覧!$N$26)*単価一覧!$X$26,IF(F521&gt;単価一覧!$N$26,(F521-単価一覧!$N$26)*単価一覧!$X$26,0))</f>
        <v>0</v>
      </c>
      <c r="J521" s="22">
        <f>IF(F521&gt;=単価一覧!$N$28,(F521-単価一覧!$N$28)*単価一覧!$X$28,0)</f>
        <v>0</v>
      </c>
      <c r="K521" s="23">
        <f t="shared" si="6"/>
        <v>0</v>
      </c>
    </row>
    <row r="522" spans="2:11" ht="12.95" customHeight="1" x14ac:dyDescent="0.15">
      <c r="B522" s="18" t="s">
        <v>85</v>
      </c>
      <c r="C522" s="19" t="s">
        <v>86</v>
      </c>
      <c r="D522" s="20" t="s">
        <v>278</v>
      </c>
      <c r="E522" s="20" t="s">
        <v>11</v>
      </c>
      <c r="F522" s="21">
        <v>2099</v>
      </c>
      <c r="G522" s="22">
        <f>単価一覧!$X$23</f>
        <v>0</v>
      </c>
      <c r="H522" s="22">
        <f>IF(F522&gt;単価一覧!$N$25,(単価一覧!$N$25-単価一覧!$N$24)*単価一覧!$X$24,IF(F522&gt;単価一覧!$N$24,(F522-単価一覧!$N$24)*単価一覧!$X$24,0))</f>
        <v>0</v>
      </c>
      <c r="I522" s="22">
        <f>IF(F522&gt;単価一覧!$N$27,(単価一覧!$N$27-単価一覧!$N$26)*単価一覧!$X$26,IF(F522&gt;単価一覧!$N$26,(F522-単価一覧!$N$26)*単価一覧!$X$26,0))</f>
        <v>0</v>
      </c>
      <c r="J522" s="22">
        <f>IF(F522&gt;=単価一覧!$N$28,(F522-単価一覧!$N$28)*単価一覧!$X$28,0)</f>
        <v>0</v>
      </c>
      <c r="K522" s="23">
        <f t="shared" ref="K522:K553" si="14">ROUNDDOWN(G522+H522+I522+J522,0)</f>
        <v>0</v>
      </c>
    </row>
    <row r="523" spans="2:11" ht="12.95" customHeight="1" x14ac:dyDescent="0.15">
      <c r="B523" s="18" t="s">
        <v>85</v>
      </c>
      <c r="C523" s="19" t="s">
        <v>86</v>
      </c>
      <c r="D523" s="20" t="s">
        <v>278</v>
      </c>
      <c r="E523" s="20" t="s">
        <v>12</v>
      </c>
      <c r="F523" s="21">
        <v>1994</v>
      </c>
      <c r="G523" s="22">
        <f>単価一覧!$X$23</f>
        <v>0</v>
      </c>
      <c r="H523" s="22">
        <f>IF(F523&gt;単価一覧!$N$25,(単価一覧!$N$25-単価一覧!$N$24)*単価一覧!$X$24,IF(F523&gt;単価一覧!$N$24,(F523-単価一覧!$N$24)*単価一覧!$X$24,0))</f>
        <v>0</v>
      </c>
      <c r="I523" s="22">
        <f>IF(F523&gt;単価一覧!$N$27,(単価一覧!$N$27-単価一覧!$N$26)*単価一覧!$X$26,IF(F523&gt;単価一覧!$N$26,(F523-単価一覧!$N$26)*単価一覧!$X$26,0))</f>
        <v>0</v>
      </c>
      <c r="J523" s="22">
        <f>IF(F523&gt;=単価一覧!$N$28,(F523-単価一覧!$N$28)*単価一覧!$X$28,0)</f>
        <v>0</v>
      </c>
      <c r="K523" s="23">
        <f t="shared" si="14"/>
        <v>0</v>
      </c>
    </row>
    <row r="524" spans="2:11" ht="12.95" customHeight="1" x14ac:dyDescent="0.15">
      <c r="B524" s="18" t="s">
        <v>85</v>
      </c>
      <c r="C524" s="19" t="s">
        <v>86</v>
      </c>
      <c r="D524" s="20" t="s">
        <v>278</v>
      </c>
      <c r="E524" s="20" t="s">
        <v>13</v>
      </c>
      <c r="F524" s="21">
        <v>1651</v>
      </c>
      <c r="G524" s="22">
        <f>単価一覧!$X$23</f>
        <v>0</v>
      </c>
      <c r="H524" s="22">
        <f>IF(F524&gt;単価一覧!$N$25,(単価一覧!$N$25-単価一覧!$N$24)*単価一覧!$X$24,IF(F524&gt;単価一覧!$N$24,(F524-単価一覧!$N$24)*単価一覧!$X$24,0))</f>
        <v>0</v>
      </c>
      <c r="I524" s="22">
        <f>IF(F524&gt;単価一覧!$N$27,(単価一覧!$N$27-単価一覧!$N$26)*単価一覧!$X$26,IF(F524&gt;単価一覧!$N$26,(F524-単価一覧!$N$26)*単価一覧!$X$26,0))</f>
        <v>0</v>
      </c>
      <c r="J524" s="22">
        <f>IF(F524&gt;=単価一覧!$N$28,(F524-単価一覧!$N$28)*単価一覧!$X$28,0)</f>
        <v>0</v>
      </c>
      <c r="K524" s="23">
        <f t="shared" si="14"/>
        <v>0</v>
      </c>
    </row>
    <row r="525" spans="2:11" ht="12.95" customHeight="1" x14ac:dyDescent="0.15">
      <c r="B525" s="18" t="s">
        <v>85</v>
      </c>
      <c r="C525" s="19" t="s">
        <v>86</v>
      </c>
      <c r="D525" s="20" t="s">
        <v>278</v>
      </c>
      <c r="E525" s="20" t="s">
        <v>14</v>
      </c>
      <c r="F525" s="24">
        <v>1813</v>
      </c>
      <c r="G525" s="22">
        <f>単価一覧!$X$23</f>
        <v>0</v>
      </c>
      <c r="H525" s="22">
        <f>IF(F525&gt;単価一覧!$N$25,(単価一覧!$N$25-単価一覧!$N$24)*単価一覧!$X$24,IF(F525&gt;単価一覧!$N$24,(F525-単価一覧!$N$24)*単価一覧!$X$24,0))</f>
        <v>0</v>
      </c>
      <c r="I525" s="22">
        <f>IF(F525&gt;単価一覧!$N$27,(単価一覧!$N$27-単価一覧!$N$26)*単価一覧!$X$26,IF(F525&gt;単価一覧!$N$26,(F525-単価一覧!$N$26)*単価一覧!$X$26,0))</f>
        <v>0</v>
      </c>
      <c r="J525" s="22">
        <f>IF(F525&gt;=単価一覧!$N$28,(F525-単価一覧!$N$28)*単価一覧!$X$28,0)</f>
        <v>0</v>
      </c>
      <c r="K525" s="23">
        <f t="shared" si="14"/>
        <v>0</v>
      </c>
    </row>
    <row r="526" spans="2:11" ht="12.95" customHeight="1" x14ac:dyDescent="0.15">
      <c r="B526" s="18" t="s">
        <v>85</v>
      </c>
      <c r="C526" s="19" t="s">
        <v>86</v>
      </c>
      <c r="D526" s="20" t="s">
        <v>278</v>
      </c>
      <c r="E526" s="20" t="s">
        <v>15</v>
      </c>
      <c r="F526" s="24">
        <v>1905</v>
      </c>
      <c r="G526" s="22">
        <f>単価一覧!$X$23</f>
        <v>0</v>
      </c>
      <c r="H526" s="22">
        <f>IF(F526&gt;単価一覧!$N$25,(単価一覧!$N$25-単価一覧!$N$24)*単価一覧!$X$24,IF(F526&gt;単価一覧!$N$24,(F526-単価一覧!$N$24)*単価一覧!$X$24,0))</f>
        <v>0</v>
      </c>
      <c r="I526" s="22">
        <f>IF(F526&gt;単価一覧!$N$27,(単価一覧!$N$27-単価一覧!$N$26)*単価一覧!$X$26,IF(F526&gt;単価一覧!$N$26,(F526-単価一覧!$N$26)*単価一覧!$X$26,0))</f>
        <v>0</v>
      </c>
      <c r="J526" s="22">
        <f>IF(F526&gt;=単価一覧!$N$28,(F526-単価一覧!$N$28)*単価一覧!$X$28,0)</f>
        <v>0</v>
      </c>
      <c r="K526" s="23">
        <f t="shared" si="14"/>
        <v>0</v>
      </c>
    </row>
    <row r="527" spans="2:11" ht="12.95" customHeight="1" x14ac:dyDescent="0.15">
      <c r="B527" s="18" t="s">
        <v>85</v>
      </c>
      <c r="C527" s="19" t="s">
        <v>86</v>
      </c>
      <c r="D527" s="20" t="s">
        <v>278</v>
      </c>
      <c r="E527" s="20" t="s">
        <v>16</v>
      </c>
      <c r="F527" s="24">
        <v>1864</v>
      </c>
      <c r="G527" s="22">
        <f>単価一覧!$X$23</f>
        <v>0</v>
      </c>
      <c r="H527" s="22">
        <f>IF(F527&gt;単価一覧!$N$25,(単価一覧!$N$25-単価一覧!$N$24)*単価一覧!$X$24,IF(F527&gt;単価一覧!$N$24,(F527-単価一覧!$N$24)*単価一覧!$X$24,0))</f>
        <v>0</v>
      </c>
      <c r="I527" s="22">
        <f>IF(F527&gt;単価一覧!$N$27,(単価一覧!$N$27-単価一覧!$N$26)*単価一覧!$X$26,IF(F527&gt;単価一覧!$N$26,(F527-単価一覧!$N$26)*単価一覧!$X$26,0))</f>
        <v>0</v>
      </c>
      <c r="J527" s="22">
        <f>IF(F527&gt;=単価一覧!$N$28,(F527-単価一覧!$N$28)*単価一覧!$X$28,0)</f>
        <v>0</v>
      </c>
      <c r="K527" s="23">
        <f t="shared" si="14"/>
        <v>0</v>
      </c>
    </row>
    <row r="528" spans="2:11" ht="12.95" customHeight="1" x14ac:dyDescent="0.15">
      <c r="B528" s="18" t="s">
        <v>85</v>
      </c>
      <c r="C528" s="19" t="s">
        <v>86</v>
      </c>
      <c r="D528" s="20" t="s">
        <v>278</v>
      </c>
      <c r="E528" s="20" t="s">
        <v>17</v>
      </c>
      <c r="F528" s="24">
        <v>1880</v>
      </c>
      <c r="G528" s="22">
        <f>単価一覧!$X$23</f>
        <v>0</v>
      </c>
      <c r="H528" s="22">
        <f>IF(F528&gt;単価一覧!$N$25,(単価一覧!$N$25-単価一覧!$N$24)*単価一覧!$X$24,IF(F528&gt;単価一覧!$N$24,(F528-単価一覧!$N$24)*単価一覧!$X$24,0))</f>
        <v>0</v>
      </c>
      <c r="I528" s="22">
        <f>IF(F528&gt;単価一覧!$N$27,(単価一覧!$N$27-単価一覧!$N$26)*単価一覧!$X$26,IF(F528&gt;単価一覧!$N$26,(F528-単価一覧!$N$26)*単価一覧!$X$26,0))</f>
        <v>0</v>
      </c>
      <c r="J528" s="22">
        <f>IF(F528&gt;=単価一覧!$N$28,(F528-単価一覧!$N$28)*単価一覧!$X$28,0)</f>
        <v>0</v>
      </c>
      <c r="K528" s="23">
        <f t="shared" si="14"/>
        <v>0</v>
      </c>
    </row>
    <row r="529" spans="2:11" ht="12.95" customHeight="1" x14ac:dyDescent="0.15">
      <c r="B529" s="18" t="s">
        <v>85</v>
      </c>
      <c r="C529" s="19" t="s">
        <v>86</v>
      </c>
      <c r="D529" s="20" t="s">
        <v>278</v>
      </c>
      <c r="E529" s="20" t="s">
        <v>18</v>
      </c>
      <c r="F529" s="24">
        <v>2085</v>
      </c>
      <c r="G529" s="22">
        <f>単価一覧!$X$23</f>
        <v>0</v>
      </c>
      <c r="H529" s="22">
        <f>IF(F529&gt;単価一覧!$N$25,(単価一覧!$N$25-単価一覧!$N$24)*単価一覧!$X$24,IF(F529&gt;単価一覧!$N$24,(F529-単価一覧!$N$24)*単価一覧!$X$24,0))</f>
        <v>0</v>
      </c>
      <c r="I529" s="22">
        <f>IF(F529&gt;単価一覧!$N$27,(単価一覧!$N$27-単価一覧!$N$26)*単価一覧!$X$26,IF(F529&gt;単価一覧!$N$26,(F529-単価一覧!$N$26)*単価一覧!$X$26,0))</f>
        <v>0</v>
      </c>
      <c r="J529" s="22">
        <f>IF(F529&gt;=単価一覧!$N$28,(F529-単価一覧!$N$28)*単価一覧!$X$28,0)</f>
        <v>0</v>
      </c>
      <c r="K529" s="23">
        <f t="shared" si="14"/>
        <v>0</v>
      </c>
    </row>
    <row r="530" spans="2:11" ht="12.95" customHeight="1" x14ac:dyDescent="0.15">
      <c r="B530" s="18" t="s">
        <v>85</v>
      </c>
      <c r="C530" s="19" t="s">
        <v>86</v>
      </c>
      <c r="D530" s="20" t="s">
        <v>278</v>
      </c>
      <c r="E530" s="20" t="s">
        <v>19</v>
      </c>
      <c r="F530" s="24">
        <v>1899</v>
      </c>
      <c r="G530" s="22">
        <f>単価一覧!$X$23</f>
        <v>0</v>
      </c>
      <c r="H530" s="22">
        <f>IF(F530&gt;単価一覧!$N$25,(単価一覧!$N$25-単価一覧!$N$24)*単価一覧!$X$24,IF(F530&gt;単価一覧!$N$24,(F530-単価一覧!$N$24)*単価一覧!$X$24,0))</f>
        <v>0</v>
      </c>
      <c r="I530" s="22">
        <f>IF(F530&gt;単価一覧!$N$27,(単価一覧!$N$27-単価一覧!$N$26)*単価一覧!$X$26,IF(F530&gt;単価一覧!$N$26,(F530-単価一覧!$N$26)*単価一覧!$X$26,0))</f>
        <v>0</v>
      </c>
      <c r="J530" s="22">
        <f>IF(F530&gt;=単価一覧!$N$28,(F530-単価一覧!$N$28)*単価一覧!$X$28,0)</f>
        <v>0</v>
      </c>
      <c r="K530" s="23">
        <f t="shared" si="14"/>
        <v>0</v>
      </c>
    </row>
    <row r="531" spans="2:11" ht="12.95" customHeight="1" x14ac:dyDescent="0.15">
      <c r="B531" s="18" t="s">
        <v>85</v>
      </c>
      <c r="C531" s="19" t="s">
        <v>86</v>
      </c>
      <c r="D531" s="20" t="s">
        <v>279</v>
      </c>
      <c r="E531" s="20" t="s">
        <v>20</v>
      </c>
      <c r="F531" s="24">
        <v>2156</v>
      </c>
      <c r="G531" s="22">
        <f>単価一覧!$X$23</f>
        <v>0</v>
      </c>
      <c r="H531" s="22">
        <f>IF(F531&gt;単価一覧!$N$25,(単価一覧!$N$25-単価一覧!$N$24)*単価一覧!$X$24,IF(F531&gt;単価一覧!$N$24,(F531-単価一覧!$N$24)*単価一覧!$X$24,0))</f>
        <v>0</v>
      </c>
      <c r="I531" s="22">
        <f>IF(F531&gt;単価一覧!$N$27,(単価一覧!$N$27-単価一覧!$N$26)*単価一覧!$X$26,IF(F531&gt;単価一覧!$N$26,(F531-単価一覧!$N$26)*単価一覧!$X$26,0))</f>
        <v>0</v>
      </c>
      <c r="J531" s="22">
        <f>IF(F531&gt;=単価一覧!$N$28,(F531-単価一覧!$N$28)*単価一覧!$X$28,0)</f>
        <v>0</v>
      </c>
      <c r="K531" s="23">
        <f t="shared" si="14"/>
        <v>0</v>
      </c>
    </row>
    <row r="532" spans="2:11" ht="12.95" customHeight="1" x14ac:dyDescent="0.15">
      <c r="B532" s="18" t="s">
        <v>85</v>
      </c>
      <c r="C532" s="19" t="s">
        <v>86</v>
      </c>
      <c r="D532" s="20" t="s">
        <v>279</v>
      </c>
      <c r="E532" s="20" t="s">
        <v>21</v>
      </c>
      <c r="F532" s="24">
        <v>1789</v>
      </c>
      <c r="G532" s="22">
        <f>単価一覧!$X$23</f>
        <v>0</v>
      </c>
      <c r="H532" s="22">
        <f>IF(F532&gt;単価一覧!$N$25,(単価一覧!$N$25-単価一覧!$N$24)*単価一覧!$X$24,IF(F532&gt;単価一覧!$N$24,(F532-単価一覧!$N$24)*単価一覧!$X$24,0))</f>
        <v>0</v>
      </c>
      <c r="I532" s="22">
        <f>IF(F532&gt;単価一覧!$N$27,(単価一覧!$N$27-単価一覧!$N$26)*単価一覧!$X$26,IF(F532&gt;単価一覧!$N$26,(F532-単価一覧!$N$26)*単価一覧!$X$26,0))</f>
        <v>0</v>
      </c>
      <c r="J532" s="22">
        <f>IF(F532&gt;=単価一覧!$N$28,(F532-単価一覧!$N$28)*単価一覧!$X$28,0)</f>
        <v>0</v>
      </c>
      <c r="K532" s="23">
        <f t="shared" si="14"/>
        <v>0</v>
      </c>
    </row>
    <row r="533" spans="2:11" ht="12.95" customHeight="1" x14ac:dyDescent="0.15">
      <c r="B533" s="18" t="s">
        <v>85</v>
      </c>
      <c r="C533" s="19" t="s">
        <v>86</v>
      </c>
      <c r="D533" s="20" t="s">
        <v>279</v>
      </c>
      <c r="E533" s="20" t="s">
        <v>22</v>
      </c>
      <c r="F533" s="24">
        <v>1696</v>
      </c>
      <c r="G533" s="22">
        <f>単価一覧!$X$23</f>
        <v>0</v>
      </c>
      <c r="H533" s="22">
        <f>IF(F533&gt;単価一覧!$N$25,(単価一覧!$N$25-単価一覧!$N$24)*単価一覧!$X$24,IF(F533&gt;単価一覧!$N$24,(F533-単価一覧!$N$24)*単価一覧!$X$24,0))</f>
        <v>0</v>
      </c>
      <c r="I533" s="22">
        <f>IF(F533&gt;単価一覧!$N$27,(単価一覧!$N$27-単価一覧!$N$26)*単価一覧!$X$26,IF(F533&gt;単価一覧!$N$26,(F533-単価一覧!$N$26)*単価一覧!$X$26,0))</f>
        <v>0</v>
      </c>
      <c r="J533" s="22">
        <f>IF(F533&gt;=単価一覧!$N$28,(F533-単価一覧!$N$28)*単価一覧!$X$28,0)</f>
        <v>0</v>
      </c>
      <c r="K533" s="23">
        <f t="shared" si="14"/>
        <v>0</v>
      </c>
    </row>
    <row r="534" spans="2:11" ht="12.95" customHeight="1" x14ac:dyDescent="0.15">
      <c r="B534" s="18" t="s">
        <v>85</v>
      </c>
      <c r="C534" s="19" t="s">
        <v>86</v>
      </c>
      <c r="D534" s="20" t="s">
        <v>279</v>
      </c>
      <c r="E534" s="20" t="s">
        <v>11</v>
      </c>
      <c r="F534" s="24">
        <v>1904</v>
      </c>
      <c r="G534" s="22">
        <f>単価一覧!$X$23</f>
        <v>0</v>
      </c>
      <c r="H534" s="22">
        <f>IF(F534&gt;単価一覧!$N$25,(単価一覧!$N$25-単価一覧!$N$24)*単価一覧!$X$24,IF(F534&gt;単価一覧!$N$24,(F534-単価一覧!$N$24)*単価一覧!$X$24,0))</f>
        <v>0</v>
      </c>
      <c r="I534" s="22">
        <f>IF(F534&gt;単価一覧!$N$27,(単価一覧!$N$27-単価一覧!$N$26)*単価一覧!$X$26,IF(F534&gt;単価一覧!$N$26,(F534-単価一覧!$N$26)*単価一覧!$X$26,0))</f>
        <v>0</v>
      </c>
      <c r="J534" s="22">
        <f>IF(F534&gt;=単価一覧!$N$28,(F534-単価一覧!$N$28)*単価一覧!$X$28,0)</f>
        <v>0</v>
      </c>
      <c r="K534" s="23">
        <f t="shared" si="14"/>
        <v>0</v>
      </c>
    </row>
    <row r="535" spans="2:11" ht="12.95" customHeight="1" x14ac:dyDescent="0.15">
      <c r="B535" s="18" t="s">
        <v>85</v>
      </c>
      <c r="C535" s="19" t="s">
        <v>86</v>
      </c>
      <c r="D535" s="20" t="s">
        <v>279</v>
      </c>
      <c r="E535" s="20" t="s">
        <v>12</v>
      </c>
      <c r="F535" s="24">
        <v>2140</v>
      </c>
      <c r="G535" s="22">
        <f>単価一覧!$X$23</f>
        <v>0</v>
      </c>
      <c r="H535" s="22">
        <f>IF(F535&gt;単価一覧!$N$25,(単価一覧!$N$25-単価一覧!$N$24)*単価一覧!$X$24,IF(F535&gt;単価一覧!$N$24,(F535-単価一覧!$N$24)*単価一覧!$X$24,0))</f>
        <v>0</v>
      </c>
      <c r="I535" s="22">
        <f>IF(F535&gt;単価一覧!$N$27,(単価一覧!$N$27-単価一覧!$N$26)*単価一覧!$X$26,IF(F535&gt;単価一覧!$N$26,(F535-単価一覧!$N$26)*単価一覧!$X$26,0))</f>
        <v>0</v>
      </c>
      <c r="J535" s="22">
        <f>IF(F535&gt;=単価一覧!$N$28,(F535-単価一覧!$N$28)*単価一覧!$X$28,0)</f>
        <v>0</v>
      </c>
      <c r="K535" s="23">
        <f t="shared" si="14"/>
        <v>0</v>
      </c>
    </row>
    <row r="536" spans="2:11" ht="12.95" customHeight="1" x14ac:dyDescent="0.15">
      <c r="B536" s="18" t="s">
        <v>85</v>
      </c>
      <c r="C536" s="19" t="s">
        <v>86</v>
      </c>
      <c r="D536" s="20" t="s">
        <v>279</v>
      </c>
      <c r="E536" s="20" t="s">
        <v>13</v>
      </c>
      <c r="F536" s="24">
        <v>1771</v>
      </c>
      <c r="G536" s="22">
        <f>単価一覧!$X$23</f>
        <v>0</v>
      </c>
      <c r="H536" s="22">
        <f>IF(F536&gt;単価一覧!$N$25,(単価一覧!$N$25-単価一覧!$N$24)*単価一覧!$X$24,IF(F536&gt;単価一覧!$N$24,(F536-単価一覧!$N$24)*単価一覧!$X$24,0))</f>
        <v>0</v>
      </c>
      <c r="I536" s="22">
        <f>IF(F536&gt;単価一覧!$N$27,(単価一覧!$N$27-単価一覧!$N$26)*単価一覧!$X$26,IF(F536&gt;単価一覧!$N$26,(F536-単価一覧!$N$26)*単価一覧!$X$26,0))</f>
        <v>0</v>
      </c>
      <c r="J536" s="22">
        <f>IF(F536&gt;=単価一覧!$N$28,(F536-単価一覧!$N$28)*単価一覧!$X$28,0)</f>
        <v>0</v>
      </c>
      <c r="K536" s="23">
        <f t="shared" si="14"/>
        <v>0</v>
      </c>
    </row>
    <row r="537" spans="2:11" ht="12.95" customHeight="1" x14ac:dyDescent="0.15">
      <c r="B537" s="18" t="s">
        <v>85</v>
      </c>
      <c r="C537" s="19" t="s">
        <v>86</v>
      </c>
      <c r="D537" s="20" t="s">
        <v>279</v>
      </c>
      <c r="E537" s="20" t="s">
        <v>14</v>
      </c>
      <c r="F537" s="24">
        <v>1829</v>
      </c>
      <c r="G537" s="22">
        <f>単価一覧!$X$23</f>
        <v>0</v>
      </c>
      <c r="H537" s="22">
        <f>IF(F537&gt;単価一覧!$N$25,(単価一覧!$N$25-単価一覧!$N$24)*単価一覧!$X$24,IF(F537&gt;単価一覧!$N$24,(F537-単価一覧!$N$24)*単価一覧!$X$24,0))</f>
        <v>0</v>
      </c>
      <c r="I537" s="22">
        <f>IF(F537&gt;単価一覧!$N$27,(単価一覧!$N$27-単価一覧!$N$26)*単価一覧!$X$26,IF(F537&gt;単価一覧!$N$26,(F537-単価一覧!$N$26)*単価一覧!$X$26,0))</f>
        <v>0</v>
      </c>
      <c r="J537" s="22">
        <f>IF(F537&gt;=単価一覧!$N$28,(F537-単価一覧!$N$28)*単価一覧!$X$28,0)</f>
        <v>0</v>
      </c>
      <c r="K537" s="23">
        <f t="shared" si="14"/>
        <v>0</v>
      </c>
    </row>
    <row r="538" spans="2:11" ht="12.95" customHeight="1" x14ac:dyDescent="0.15">
      <c r="B538" s="18" t="s">
        <v>85</v>
      </c>
      <c r="C538" s="19" t="s">
        <v>86</v>
      </c>
      <c r="D538" s="20" t="s">
        <v>279</v>
      </c>
      <c r="E538" s="20" t="s">
        <v>15</v>
      </c>
      <c r="F538" s="24">
        <v>2157</v>
      </c>
      <c r="G538" s="22">
        <f>単価一覧!$X$23</f>
        <v>0</v>
      </c>
      <c r="H538" s="22">
        <f>IF(F538&gt;単価一覧!$N$25,(単価一覧!$N$25-単価一覧!$N$24)*単価一覧!$X$24,IF(F538&gt;単価一覧!$N$24,(F538-単価一覧!$N$24)*単価一覧!$X$24,0))</f>
        <v>0</v>
      </c>
      <c r="I538" s="22">
        <f>IF(F538&gt;単価一覧!$N$27,(単価一覧!$N$27-単価一覧!$N$26)*単価一覧!$X$26,IF(F538&gt;単価一覧!$N$26,(F538-単価一覧!$N$26)*単価一覧!$X$26,0))</f>
        <v>0</v>
      </c>
      <c r="J538" s="22">
        <f>IF(F538&gt;=単価一覧!$N$28,(F538-単価一覧!$N$28)*単価一覧!$X$28,0)</f>
        <v>0</v>
      </c>
      <c r="K538" s="23">
        <f t="shared" si="14"/>
        <v>0</v>
      </c>
    </row>
    <row r="539" spans="2:11" ht="12.95" customHeight="1" x14ac:dyDescent="0.15">
      <c r="B539" s="18" t="s">
        <v>85</v>
      </c>
      <c r="C539" s="19" t="s">
        <v>86</v>
      </c>
      <c r="D539" s="20" t="s">
        <v>279</v>
      </c>
      <c r="E539" s="20" t="s">
        <v>16</v>
      </c>
      <c r="F539" s="24">
        <v>1938</v>
      </c>
      <c r="G539" s="22">
        <f>単価一覧!$X$23</f>
        <v>0</v>
      </c>
      <c r="H539" s="22">
        <f>IF(F539&gt;単価一覧!$N$25,(単価一覧!$N$25-単価一覧!$N$24)*単価一覧!$X$24,IF(F539&gt;単価一覧!$N$24,(F539-単価一覧!$N$24)*単価一覧!$X$24,0))</f>
        <v>0</v>
      </c>
      <c r="I539" s="22">
        <f>IF(F539&gt;単価一覧!$N$27,(単価一覧!$N$27-単価一覧!$N$26)*単価一覧!$X$26,IF(F539&gt;単価一覧!$N$26,(F539-単価一覧!$N$26)*単価一覧!$X$26,0))</f>
        <v>0</v>
      </c>
      <c r="J539" s="22">
        <f>IF(F539&gt;=単価一覧!$N$28,(F539-単価一覧!$N$28)*単価一覧!$X$28,0)</f>
        <v>0</v>
      </c>
      <c r="K539" s="23">
        <f t="shared" si="14"/>
        <v>0</v>
      </c>
    </row>
    <row r="540" spans="2:11" ht="12.95" customHeight="1" x14ac:dyDescent="0.15">
      <c r="B540" s="18" t="s">
        <v>85</v>
      </c>
      <c r="C540" s="19" t="s">
        <v>86</v>
      </c>
      <c r="D540" s="20" t="s">
        <v>279</v>
      </c>
      <c r="E540" s="20" t="s">
        <v>17</v>
      </c>
      <c r="F540" s="24">
        <v>2029</v>
      </c>
      <c r="G540" s="22">
        <f>単価一覧!$X$23</f>
        <v>0</v>
      </c>
      <c r="H540" s="22">
        <f>IF(F540&gt;単価一覧!$N$25,(単価一覧!$N$25-単価一覧!$N$24)*単価一覧!$X$24,IF(F540&gt;単価一覧!$N$24,(F540-単価一覧!$N$24)*単価一覧!$X$24,0))</f>
        <v>0</v>
      </c>
      <c r="I540" s="22">
        <f>IF(F540&gt;単価一覧!$N$27,(単価一覧!$N$27-単価一覧!$N$26)*単価一覧!$X$26,IF(F540&gt;単価一覧!$N$26,(F540-単価一覧!$N$26)*単価一覧!$X$26,0))</f>
        <v>0</v>
      </c>
      <c r="J540" s="22">
        <f>IF(F540&gt;=単価一覧!$N$28,(F540-単価一覧!$N$28)*単価一覧!$X$28,0)</f>
        <v>0</v>
      </c>
      <c r="K540" s="23">
        <f t="shared" si="14"/>
        <v>0</v>
      </c>
    </row>
    <row r="541" spans="2:11" ht="12.95" customHeight="1" x14ac:dyDescent="0.15">
      <c r="B541" s="18" t="s">
        <v>85</v>
      </c>
      <c r="C541" s="19" t="s">
        <v>86</v>
      </c>
      <c r="D541" s="20" t="s">
        <v>279</v>
      </c>
      <c r="E541" s="20" t="s">
        <v>18</v>
      </c>
      <c r="F541" s="21">
        <v>2386</v>
      </c>
      <c r="G541" s="22">
        <f>単価一覧!$X$23</f>
        <v>0</v>
      </c>
      <c r="H541" s="22">
        <f>IF(F541&gt;単価一覧!$N$25,(単価一覧!$N$25-単価一覧!$N$24)*単価一覧!$X$24,IF(F541&gt;単価一覧!$N$24,(F541-単価一覧!$N$24)*単価一覧!$X$24,0))</f>
        <v>0</v>
      </c>
      <c r="I541" s="22">
        <f>IF(F541&gt;単価一覧!$N$27,(単価一覧!$N$27-単価一覧!$N$26)*単価一覧!$X$26,IF(F541&gt;単価一覧!$N$26,(F541-単価一覧!$N$26)*単価一覧!$X$26,0))</f>
        <v>0</v>
      </c>
      <c r="J541" s="22">
        <f>IF(F541&gt;=単価一覧!$N$28,(F541-単価一覧!$N$28)*単価一覧!$X$28,0)</f>
        <v>0</v>
      </c>
      <c r="K541" s="23">
        <f t="shared" si="14"/>
        <v>0</v>
      </c>
    </row>
    <row r="542" spans="2:11" ht="12.95" customHeight="1" x14ac:dyDescent="0.15">
      <c r="B542" s="18" t="s">
        <v>85</v>
      </c>
      <c r="C542" s="19" t="s">
        <v>86</v>
      </c>
      <c r="D542" s="20" t="s">
        <v>279</v>
      </c>
      <c r="E542" s="20" t="s">
        <v>19</v>
      </c>
      <c r="F542" s="21">
        <v>2040</v>
      </c>
      <c r="G542" s="22">
        <f>単価一覧!$X$23</f>
        <v>0</v>
      </c>
      <c r="H542" s="22">
        <f>IF(F542&gt;単価一覧!$N$25,(単価一覧!$N$25-単価一覧!$N$24)*単価一覧!$X$24,IF(F542&gt;単価一覧!$N$24,(F542-単価一覧!$N$24)*単価一覧!$X$24,0))</f>
        <v>0</v>
      </c>
      <c r="I542" s="22">
        <f>IF(F542&gt;単価一覧!$N$27,(単価一覧!$N$27-単価一覧!$N$26)*単価一覧!$X$26,IF(F542&gt;単価一覧!$N$26,(F542-単価一覧!$N$26)*単価一覧!$X$26,0))</f>
        <v>0</v>
      </c>
      <c r="J542" s="22">
        <f>IF(F542&gt;=単価一覧!$N$28,(F542-単価一覧!$N$28)*単価一覧!$X$28,0)</f>
        <v>0</v>
      </c>
      <c r="K542" s="23">
        <f t="shared" si="14"/>
        <v>0</v>
      </c>
    </row>
    <row r="543" spans="2:11" ht="12.95" customHeight="1" x14ac:dyDescent="0.15">
      <c r="B543" s="18" t="s">
        <v>85</v>
      </c>
      <c r="C543" s="19" t="s">
        <v>86</v>
      </c>
      <c r="D543" s="20" t="s">
        <v>280</v>
      </c>
      <c r="E543" s="20" t="s">
        <v>20</v>
      </c>
      <c r="F543" s="21">
        <v>2490</v>
      </c>
      <c r="G543" s="22">
        <f>単価一覧!$X$23</f>
        <v>0</v>
      </c>
      <c r="H543" s="22">
        <f>IF(F543&gt;単価一覧!$N$25,(単価一覧!$N$25-単価一覧!$N$24)*単価一覧!$X$24,IF(F543&gt;単価一覧!$N$24,(F543-単価一覧!$N$24)*単価一覧!$X$24,0))</f>
        <v>0</v>
      </c>
      <c r="I543" s="22">
        <f>IF(F543&gt;単価一覧!$N$27,(単価一覧!$N$27-単価一覧!$N$26)*単価一覧!$X$26,IF(F543&gt;単価一覧!$N$26,(F543-単価一覧!$N$26)*単価一覧!$X$26,0))</f>
        <v>0</v>
      </c>
      <c r="J543" s="22">
        <f>IF(F543&gt;=単価一覧!$N$28,(F543-単価一覧!$N$28)*単価一覧!$X$28,0)</f>
        <v>0</v>
      </c>
      <c r="K543" s="23">
        <f t="shared" si="14"/>
        <v>0</v>
      </c>
    </row>
    <row r="544" spans="2:11" ht="12.95" customHeight="1" x14ac:dyDescent="0.15">
      <c r="B544" s="18" t="s">
        <v>85</v>
      </c>
      <c r="C544" s="19" t="s">
        <v>86</v>
      </c>
      <c r="D544" s="20" t="s">
        <v>280</v>
      </c>
      <c r="E544" s="20" t="s">
        <v>21</v>
      </c>
      <c r="F544" s="21">
        <v>1920</v>
      </c>
      <c r="G544" s="22">
        <f>単価一覧!$X$23</f>
        <v>0</v>
      </c>
      <c r="H544" s="22">
        <f>IF(F544&gt;単価一覧!$N$25,(単価一覧!$N$25-単価一覧!$N$24)*単価一覧!$X$24,IF(F544&gt;単価一覧!$N$24,(F544-単価一覧!$N$24)*単価一覧!$X$24,0))</f>
        <v>0</v>
      </c>
      <c r="I544" s="22">
        <f>IF(F544&gt;単価一覧!$N$27,(単価一覧!$N$27-単価一覧!$N$26)*単価一覧!$X$26,IF(F544&gt;単価一覧!$N$26,(F544-単価一覧!$N$26)*単価一覧!$X$26,0))</f>
        <v>0</v>
      </c>
      <c r="J544" s="22">
        <f>IF(F544&gt;=単価一覧!$N$28,(F544-単価一覧!$N$28)*単価一覧!$X$28,0)</f>
        <v>0</v>
      </c>
      <c r="K544" s="23">
        <f t="shared" si="14"/>
        <v>0</v>
      </c>
    </row>
    <row r="545" spans="2:11" ht="12.95" customHeight="1" x14ac:dyDescent="0.15">
      <c r="B545" s="18" t="s">
        <v>85</v>
      </c>
      <c r="C545" s="19" t="s">
        <v>86</v>
      </c>
      <c r="D545" s="20" t="s">
        <v>280</v>
      </c>
      <c r="E545" s="20" t="s">
        <v>22</v>
      </c>
      <c r="F545" s="21">
        <v>2005</v>
      </c>
      <c r="G545" s="22">
        <f>単価一覧!$X$23</f>
        <v>0</v>
      </c>
      <c r="H545" s="22">
        <f>IF(F545&gt;単価一覧!$N$25,(単価一覧!$N$25-単価一覧!$N$24)*単価一覧!$X$24,IF(F545&gt;単価一覧!$N$24,(F545-単価一覧!$N$24)*単価一覧!$X$24,0))</f>
        <v>0</v>
      </c>
      <c r="I545" s="22">
        <f>IF(F545&gt;単価一覧!$N$27,(単価一覧!$N$27-単価一覧!$N$26)*単価一覧!$X$26,IF(F545&gt;単価一覧!$N$26,(F545-単価一覧!$N$26)*単価一覧!$X$26,0))</f>
        <v>0</v>
      </c>
      <c r="J545" s="22">
        <f>IF(F545&gt;=単価一覧!$N$28,(F545-単価一覧!$N$28)*単価一覧!$X$28,0)</f>
        <v>0</v>
      </c>
      <c r="K545" s="23">
        <f t="shared" si="14"/>
        <v>0</v>
      </c>
    </row>
    <row r="546" spans="2:11" ht="12.95" customHeight="1" x14ac:dyDescent="0.15">
      <c r="B546" s="18" t="s">
        <v>87</v>
      </c>
      <c r="C546" s="19" t="s">
        <v>88</v>
      </c>
      <c r="D546" s="20" t="s">
        <v>278</v>
      </c>
      <c r="E546" s="20" t="s">
        <v>11</v>
      </c>
      <c r="F546" s="21">
        <v>137</v>
      </c>
      <c r="G546" s="22">
        <f>単価一覧!$X$23</f>
        <v>0</v>
      </c>
      <c r="H546" s="22">
        <f>IF(F546&gt;単価一覧!$N$25,(単価一覧!$N$25-単価一覧!$N$24)*単価一覧!$X$24,IF(F546&gt;単価一覧!$N$24,(F546-単価一覧!$N$24)*単価一覧!$X$24,0))</f>
        <v>0</v>
      </c>
      <c r="I546" s="22">
        <f>IF(F546&gt;単価一覧!$N$27,(単価一覧!$N$27-単価一覧!$N$26)*単価一覧!$X$26,IF(F546&gt;単価一覧!$N$26,(F546-単価一覧!$N$26)*単価一覧!$X$26,0))</f>
        <v>0</v>
      </c>
      <c r="J546" s="22">
        <f>IF(F546&gt;=単価一覧!$N$28,(F546-単価一覧!$N$28)*単価一覧!$X$28,0)</f>
        <v>0</v>
      </c>
      <c r="K546" s="23">
        <f t="shared" si="14"/>
        <v>0</v>
      </c>
    </row>
    <row r="547" spans="2:11" ht="12.95" customHeight="1" x14ac:dyDescent="0.15">
      <c r="B547" s="18" t="s">
        <v>87</v>
      </c>
      <c r="C547" s="19" t="s">
        <v>88</v>
      </c>
      <c r="D547" s="20" t="s">
        <v>278</v>
      </c>
      <c r="E547" s="20" t="s">
        <v>12</v>
      </c>
      <c r="F547" s="21">
        <v>108</v>
      </c>
      <c r="G547" s="22">
        <f>単価一覧!$X$23</f>
        <v>0</v>
      </c>
      <c r="H547" s="22">
        <f>IF(F547&gt;単価一覧!$N$25,(単価一覧!$N$25-単価一覧!$N$24)*単価一覧!$X$24,IF(F547&gt;単価一覧!$N$24,(F547-単価一覧!$N$24)*単価一覧!$X$24,0))</f>
        <v>0</v>
      </c>
      <c r="I547" s="22">
        <f>IF(F547&gt;単価一覧!$N$27,(単価一覧!$N$27-単価一覧!$N$26)*単価一覧!$X$26,IF(F547&gt;単価一覧!$N$26,(F547-単価一覧!$N$26)*単価一覧!$X$26,0))</f>
        <v>0</v>
      </c>
      <c r="J547" s="22">
        <f>IF(F547&gt;=単価一覧!$N$28,(F547-単価一覧!$N$28)*単価一覧!$X$28,0)</f>
        <v>0</v>
      </c>
      <c r="K547" s="23">
        <f t="shared" si="14"/>
        <v>0</v>
      </c>
    </row>
    <row r="548" spans="2:11" ht="12.95" customHeight="1" x14ac:dyDescent="0.15">
      <c r="B548" s="18" t="s">
        <v>87</v>
      </c>
      <c r="C548" s="19" t="s">
        <v>88</v>
      </c>
      <c r="D548" s="20" t="s">
        <v>278</v>
      </c>
      <c r="E548" s="20" t="s">
        <v>13</v>
      </c>
      <c r="F548" s="21">
        <v>117</v>
      </c>
      <c r="G548" s="22">
        <f>単価一覧!$X$23</f>
        <v>0</v>
      </c>
      <c r="H548" s="22">
        <f>IF(F548&gt;単価一覧!$N$25,(単価一覧!$N$25-単価一覧!$N$24)*単価一覧!$X$24,IF(F548&gt;単価一覧!$N$24,(F548-単価一覧!$N$24)*単価一覧!$X$24,0))</f>
        <v>0</v>
      </c>
      <c r="I548" s="22">
        <f>IF(F548&gt;単価一覧!$N$27,(単価一覧!$N$27-単価一覧!$N$26)*単価一覧!$X$26,IF(F548&gt;単価一覧!$N$26,(F548-単価一覧!$N$26)*単価一覧!$X$26,0))</f>
        <v>0</v>
      </c>
      <c r="J548" s="22">
        <f>IF(F548&gt;=単価一覧!$N$28,(F548-単価一覧!$N$28)*単価一覧!$X$28,0)</f>
        <v>0</v>
      </c>
      <c r="K548" s="23">
        <f t="shared" si="14"/>
        <v>0</v>
      </c>
    </row>
    <row r="549" spans="2:11" ht="12.95" customHeight="1" x14ac:dyDescent="0.15">
      <c r="B549" s="18" t="s">
        <v>87</v>
      </c>
      <c r="C549" s="19" t="s">
        <v>88</v>
      </c>
      <c r="D549" s="20" t="s">
        <v>278</v>
      </c>
      <c r="E549" s="20" t="s">
        <v>14</v>
      </c>
      <c r="F549" s="24">
        <v>130</v>
      </c>
      <c r="G549" s="22">
        <f>単価一覧!$X$23</f>
        <v>0</v>
      </c>
      <c r="H549" s="22">
        <f>IF(F549&gt;単価一覧!$N$25,(単価一覧!$N$25-単価一覧!$N$24)*単価一覧!$X$24,IF(F549&gt;単価一覧!$N$24,(F549-単価一覧!$N$24)*単価一覧!$X$24,0))</f>
        <v>0</v>
      </c>
      <c r="I549" s="22">
        <f>IF(F549&gt;単価一覧!$N$27,(単価一覧!$N$27-単価一覧!$N$26)*単価一覧!$X$26,IF(F549&gt;単価一覧!$N$26,(F549-単価一覧!$N$26)*単価一覧!$X$26,0))</f>
        <v>0</v>
      </c>
      <c r="J549" s="22">
        <f>IF(F549&gt;=単価一覧!$N$28,(F549-単価一覧!$N$28)*単価一覧!$X$28,0)</f>
        <v>0</v>
      </c>
      <c r="K549" s="23">
        <f t="shared" si="14"/>
        <v>0</v>
      </c>
    </row>
    <row r="550" spans="2:11" ht="12.95" customHeight="1" x14ac:dyDescent="0.15">
      <c r="B550" s="18" t="s">
        <v>87</v>
      </c>
      <c r="C550" s="19" t="s">
        <v>88</v>
      </c>
      <c r="D550" s="20" t="s">
        <v>278</v>
      </c>
      <c r="E550" s="20" t="s">
        <v>15</v>
      </c>
      <c r="F550" s="24">
        <v>119</v>
      </c>
      <c r="G550" s="22">
        <f>単価一覧!$X$23</f>
        <v>0</v>
      </c>
      <c r="H550" s="22">
        <f>IF(F550&gt;単価一覧!$N$25,(単価一覧!$N$25-単価一覧!$N$24)*単価一覧!$X$24,IF(F550&gt;単価一覧!$N$24,(F550-単価一覧!$N$24)*単価一覧!$X$24,0))</f>
        <v>0</v>
      </c>
      <c r="I550" s="22">
        <f>IF(F550&gt;単価一覧!$N$27,(単価一覧!$N$27-単価一覧!$N$26)*単価一覧!$X$26,IF(F550&gt;単価一覧!$N$26,(F550-単価一覧!$N$26)*単価一覧!$X$26,0))</f>
        <v>0</v>
      </c>
      <c r="J550" s="22">
        <f>IF(F550&gt;=単価一覧!$N$28,(F550-単価一覧!$N$28)*単価一覧!$X$28,0)</f>
        <v>0</v>
      </c>
      <c r="K550" s="23">
        <f t="shared" si="14"/>
        <v>0</v>
      </c>
    </row>
    <row r="551" spans="2:11" ht="12.95" customHeight="1" x14ac:dyDescent="0.15">
      <c r="B551" s="18" t="s">
        <v>87</v>
      </c>
      <c r="C551" s="19" t="s">
        <v>88</v>
      </c>
      <c r="D551" s="20" t="s">
        <v>278</v>
      </c>
      <c r="E551" s="20" t="s">
        <v>16</v>
      </c>
      <c r="F551" s="24">
        <v>136</v>
      </c>
      <c r="G551" s="22">
        <f>単価一覧!$X$23</f>
        <v>0</v>
      </c>
      <c r="H551" s="22">
        <f>IF(F551&gt;単価一覧!$N$25,(単価一覧!$N$25-単価一覧!$N$24)*単価一覧!$X$24,IF(F551&gt;単価一覧!$N$24,(F551-単価一覧!$N$24)*単価一覧!$X$24,0))</f>
        <v>0</v>
      </c>
      <c r="I551" s="22">
        <f>IF(F551&gt;単価一覧!$N$27,(単価一覧!$N$27-単価一覧!$N$26)*単価一覧!$X$26,IF(F551&gt;単価一覧!$N$26,(F551-単価一覧!$N$26)*単価一覧!$X$26,0))</f>
        <v>0</v>
      </c>
      <c r="J551" s="22">
        <f>IF(F551&gt;=単価一覧!$N$28,(F551-単価一覧!$N$28)*単価一覧!$X$28,0)</f>
        <v>0</v>
      </c>
      <c r="K551" s="23">
        <f t="shared" si="14"/>
        <v>0</v>
      </c>
    </row>
    <row r="552" spans="2:11" ht="12.95" customHeight="1" x14ac:dyDescent="0.15">
      <c r="B552" s="18" t="s">
        <v>87</v>
      </c>
      <c r="C552" s="19" t="s">
        <v>88</v>
      </c>
      <c r="D552" s="20" t="s">
        <v>278</v>
      </c>
      <c r="E552" s="20" t="s">
        <v>17</v>
      </c>
      <c r="F552" s="24">
        <v>148</v>
      </c>
      <c r="G552" s="22">
        <f>単価一覧!$X$23</f>
        <v>0</v>
      </c>
      <c r="H552" s="22">
        <f>IF(F552&gt;単価一覧!$N$25,(単価一覧!$N$25-単価一覧!$N$24)*単価一覧!$X$24,IF(F552&gt;単価一覧!$N$24,(F552-単価一覧!$N$24)*単価一覧!$X$24,0))</f>
        <v>0</v>
      </c>
      <c r="I552" s="22">
        <f>IF(F552&gt;単価一覧!$N$27,(単価一覧!$N$27-単価一覧!$N$26)*単価一覧!$X$26,IF(F552&gt;単価一覧!$N$26,(F552-単価一覧!$N$26)*単価一覧!$X$26,0))</f>
        <v>0</v>
      </c>
      <c r="J552" s="22">
        <f>IF(F552&gt;=単価一覧!$N$28,(F552-単価一覧!$N$28)*単価一覧!$X$28,0)</f>
        <v>0</v>
      </c>
      <c r="K552" s="23">
        <f t="shared" si="14"/>
        <v>0</v>
      </c>
    </row>
    <row r="553" spans="2:11" ht="12.95" customHeight="1" x14ac:dyDescent="0.15">
      <c r="B553" s="18" t="s">
        <v>87</v>
      </c>
      <c r="C553" s="19" t="s">
        <v>88</v>
      </c>
      <c r="D553" s="20" t="s">
        <v>278</v>
      </c>
      <c r="E553" s="20" t="s">
        <v>18</v>
      </c>
      <c r="F553" s="24">
        <v>152</v>
      </c>
      <c r="G553" s="22">
        <f>単価一覧!$X$23</f>
        <v>0</v>
      </c>
      <c r="H553" s="22">
        <f>IF(F553&gt;単価一覧!$N$25,(単価一覧!$N$25-単価一覧!$N$24)*単価一覧!$X$24,IF(F553&gt;単価一覧!$N$24,(F553-単価一覧!$N$24)*単価一覧!$X$24,0))</f>
        <v>0</v>
      </c>
      <c r="I553" s="22">
        <f>IF(F553&gt;単価一覧!$N$27,(単価一覧!$N$27-単価一覧!$N$26)*単価一覧!$X$26,IF(F553&gt;単価一覧!$N$26,(F553-単価一覧!$N$26)*単価一覧!$X$26,0))</f>
        <v>0</v>
      </c>
      <c r="J553" s="22">
        <f>IF(F553&gt;=単価一覧!$N$28,(F553-単価一覧!$N$28)*単価一覧!$X$28,0)</f>
        <v>0</v>
      </c>
      <c r="K553" s="23">
        <f t="shared" si="14"/>
        <v>0</v>
      </c>
    </row>
    <row r="554" spans="2:11" ht="12.95" customHeight="1" x14ac:dyDescent="0.15">
      <c r="B554" s="18" t="s">
        <v>87</v>
      </c>
      <c r="C554" s="19" t="s">
        <v>88</v>
      </c>
      <c r="D554" s="20" t="s">
        <v>278</v>
      </c>
      <c r="E554" s="20" t="s">
        <v>19</v>
      </c>
      <c r="F554" s="24">
        <v>155</v>
      </c>
      <c r="G554" s="22">
        <f>単価一覧!$X$23</f>
        <v>0</v>
      </c>
      <c r="H554" s="22">
        <f>IF(F554&gt;単価一覧!$N$25,(単価一覧!$N$25-単価一覧!$N$24)*単価一覧!$X$24,IF(F554&gt;単価一覧!$N$24,(F554-単価一覧!$N$24)*単価一覧!$X$24,0))</f>
        <v>0</v>
      </c>
      <c r="I554" s="22">
        <f>IF(F554&gt;単価一覧!$N$27,(単価一覧!$N$27-単価一覧!$N$26)*単価一覧!$X$26,IF(F554&gt;単価一覧!$N$26,(F554-単価一覧!$N$26)*単価一覧!$X$26,0))</f>
        <v>0</v>
      </c>
      <c r="J554" s="22">
        <f>IF(F554&gt;=単価一覧!$N$28,(F554-単価一覧!$N$28)*単価一覧!$X$28,0)</f>
        <v>0</v>
      </c>
      <c r="K554" s="23">
        <f t="shared" ref="K554:K585" si="15">ROUNDDOWN(G554+H554+I554+J554,0)</f>
        <v>0</v>
      </c>
    </row>
    <row r="555" spans="2:11" ht="12.95" customHeight="1" x14ac:dyDescent="0.15">
      <c r="B555" s="18" t="s">
        <v>87</v>
      </c>
      <c r="C555" s="19" t="s">
        <v>88</v>
      </c>
      <c r="D555" s="20" t="s">
        <v>279</v>
      </c>
      <c r="E555" s="20" t="s">
        <v>20</v>
      </c>
      <c r="F555" s="24">
        <v>176</v>
      </c>
      <c r="G555" s="22">
        <f>単価一覧!$X$23</f>
        <v>0</v>
      </c>
      <c r="H555" s="22">
        <f>IF(F555&gt;単価一覧!$N$25,(単価一覧!$N$25-単価一覧!$N$24)*単価一覧!$X$24,IF(F555&gt;単価一覧!$N$24,(F555-単価一覧!$N$24)*単価一覧!$X$24,0))</f>
        <v>0</v>
      </c>
      <c r="I555" s="22">
        <f>IF(F555&gt;単価一覧!$N$27,(単価一覧!$N$27-単価一覧!$N$26)*単価一覧!$X$26,IF(F555&gt;単価一覧!$N$26,(F555-単価一覧!$N$26)*単価一覧!$X$26,0))</f>
        <v>0</v>
      </c>
      <c r="J555" s="22">
        <f>IF(F555&gt;=単価一覧!$N$28,(F555-単価一覧!$N$28)*単価一覧!$X$28,0)</f>
        <v>0</v>
      </c>
      <c r="K555" s="23">
        <f t="shared" si="15"/>
        <v>0</v>
      </c>
    </row>
    <row r="556" spans="2:11" ht="12.95" customHeight="1" x14ac:dyDescent="0.15">
      <c r="B556" s="18" t="s">
        <v>87</v>
      </c>
      <c r="C556" s="19" t="s">
        <v>88</v>
      </c>
      <c r="D556" s="20" t="s">
        <v>279</v>
      </c>
      <c r="E556" s="20" t="s">
        <v>21</v>
      </c>
      <c r="F556" s="24">
        <v>141</v>
      </c>
      <c r="G556" s="22">
        <f>単価一覧!$X$23</f>
        <v>0</v>
      </c>
      <c r="H556" s="22">
        <f>IF(F556&gt;単価一覧!$N$25,(単価一覧!$N$25-単価一覧!$N$24)*単価一覧!$X$24,IF(F556&gt;単価一覧!$N$24,(F556-単価一覧!$N$24)*単価一覧!$X$24,0))</f>
        <v>0</v>
      </c>
      <c r="I556" s="22">
        <f>IF(F556&gt;単価一覧!$N$27,(単価一覧!$N$27-単価一覧!$N$26)*単価一覧!$X$26,IF(F556&gt;単価一覧!$N$26,(F556-単価一覧!$N$26)*単価一覧!$X$26,0))</f>
        <v>0</v>
      </c>
      <c r="J556" s="22">
        <f>IF(F556&gt;=単価一覧!$N$28,(F556-単価一覧!$N$28)*単価一覧!$X$28,0)</f>
        <v>0</v>
      </c>
      <c r="K556" s="23">
        <f t="shared" si="15"/>
        <v>0</v>
      </c>
    </row>
    <row r="557" spans="2:11" ht="12.95" customHeight="1" x14ac:dyDescent="0.15">
      <c r="B557" s="18" t="s">
        <v>87</v>
      </c>
      <c r="C557" s="19" t="s">
        <v>88</v>
      </c>
      <c r="D557" s="20" t="s">
        <v>279</v>
      </c>
      <c r="E557" s="20" t="s">
        <v>22</v>
      </c>
      <c r="F557" s="24">
        <v>140</v>
      </c>
      <c r="G557" s="22">
        <f>単価一覧!$X$23</f>
        <v>0</v>
      </c>
      <c r="H557" s="22">
        <f>IF(F557&gt;単価一覧!$N$25,(単価一覧!$N$25-単価一覧!$N$24)*単価一覧!$X$24,IF(F557&gt;単価一覧!$N$24,(F557-単価一覧!$N$24)*単価一覧!$X$24,0))</f>
        <v>0</v>
      </c>
      <c r="I557" s="22">
        <f>IF(F557&gt;単価一覧!$N$27,(単価一覧!$N$27-単価一覧!$N$26)*単価一覧!$X$26,IF(F557&gt;単価一覧!$N$26,(F557-単価一覧!$N$26)*単価一覧!$X$26,0))</f>
        <v>0</v>
      </c>
      <c r="J557" s="22">
        <f>IF(F557&gt;=単価一覧!$N$28,(F557-単価一覧!$N$28)*単価一覧!$X$28,0)</f>
        <v>0</v>
      </c>
      <c r="K557" s="23">
        <f t="shared" si="15"/>
        <v>0</v>
      </c>
    </row>
    <row r="558" spans="2:11" ht="12.95" customHeight="1" x14ac:dyDescent="0.15">
      <c r="B558" s="18" t="s">
        <v>87</v>
      </c>
      <c r="C558" s="19" t="s">
        <v>88</v>
      </c>
      <c r="D558" s="20" t="s">
        <v>279</v>
      </c>
      <c r="E558" s="20" t="s">
        <v>11</v>
      </c>
      <c r="F558" s="24">
        <v>130</v>
      </c>
      <c r="G558" s="22">
        <f>単価一覧!$X$23</f>
        <v>0</v>
      </c>
      <c r="H558" s="22">
        <f>IF(F558&gt;単価一覧!$N$25,(単価一覧!$N$25-単価一覧!$N$24)*単価一覧!$X$24,IF(F558&gt;単価一覧!$N$24,(F558-単価一覧!$N$24)*単価一覧!$X$24,0))</f>
        <v>0</v>
      </c>
      <c r="I558" s="22">
        <f>IF(F558&gt;単価一覧!$N$27,(単価一覧!$N$27-単価一覧!$N$26)*単価一覧!$X$26,IF(F558&gt;単価一覧!$N$26,(F558-単価一覧!$N$26)*単価一覧!$X$26,0))</f>
        <v>0</v>
      </c>
      <c r="J558" s="22">
        <f>IF(F558&gt;=単価一覧!$N$28,(F558-単価一覧!$N$28)*単価一覧!$X$28,0)</f>
        <v>0</v>
      </c>
      <c r="K558" s="23">
        <f t="shared" si="15"/>
        <v>0</v>
      </c>
    </row>
    <row r="559" spans="2:11" ht="12.95" customHeight="1" x14ac:dyDescent="0.15">
      <c r="B559" s="18" t="s">
        <v>87</v>
      </c>
      <c r="C559" s="19" t="s">
        <v>88</v>
      </c>
      <c r="D559" s="20" t="s">
        <v>279</v>
      </c>
      <c r="E559" s="20" t="s">
        <v>12</v>
      </c>
      <c r="F559" s="24">
        <v>111</v>
      </c>
      <c r="G559" s="22">
        <f>単価一覧!$X$23</f>
        <v>0</v>
      </c>
      <c r="H559" s="22">
        <f>IF(F559&gt;単価一覧!$N$25,(単価一覧!$N$25-単価一覧!$N$24)*単価一覧!$X$24,IF(F559&gt;単価一覧!$N$24,(F559-単価一覧!$N$24)*単価一覧!$X$24,0))</f>
        <v>0</v>
      </c>
      <c r="I559" s="22">
        <f>IF(F559&gt;単価一覧!$N$27,(単価一覧!$N$27-単価一覧!$N$26)*単価一覧!$X$26,IF(F559&gt;単価一覧!$N$26,(F559-単価一覧!$N$26)*単価一覧!$X$26,0))</f>
        <v>0</v>
      </c>
      <c r="J559" s="22">
        <f>IF(F559&gt;=単価一覧!$N$28,(F559-単価一覧!$N$28)*単価一覧!$X$28,0)</f>
        <v>0</v>
      </c>
      <c r="K559" s="23">
        <f t="shared" si="15"/>
        <v>0</v>
      </c>
    </row>
    <row r="560" spans="2:11" ht="12.95" customHeight="1" x14ac:dyDescent="0.15">
      <c r="B560" s="18" t="s">
        <v>87</v>
      </c>
      <c r="C560" s="19" t="s">
        <v>88</v>
      </c>
      <c r="D560" s="20" t="s">
        <v>279</v>
      </c>
      <c r="E560" s="20" t="s">
        <v>13</v>
      </c>
      <c r="F560" s="24">
        <v>111</v>
      </c>
      <c r="G560" s="22">
        <f>単価一覧!$X$23</f>
        <v>0</v>
      </c>
      <c r="H560" s="22">
        <f>IF(F560&gt;単価一覧!$N$25,(単価一覧!$N$25-単価一覧!$N$24)*単価一覧!$X$24,IF(F560&gt;単価一覧!$N$24,(F560-単価一覧!$N$24)*単価一覧!$X$24,0))</f>
        <v>0</v>
      </c>
      <c r="I560" s="22">
        <f>IF(F560&gt;単価一覧!$N$27,(単価一覧!$N$27-単価一覧!$N$26)*単価一覧!$X$26,IF(F560&gt;単価一覧!$N$26,(F560-単価一覧!$N$26)*単価一覧!$X$26,0))</f>
        <v>0</v>
      </c>
      <c r="J560" s="22">
        <f>IF(F560&gt;=単価一覧!$N$28,(F560-単価一覧!$N$28)*単価一覧!$X$28,0)</f>
        <v>0</v>
      </c>
      <c r="K560" s="23">
        <f t="shared" si="15"/>
        <v>0</v>
      </c>
    </row>
    <row r="561" spans="2:11" ht="12.95" customHeight="1" x14ac:dyDescent="0.15">
      <c r="B561" s="18" t="s">
        <v>87</v>
      </c>
      <c r="C561" s="19" t="s">
        <v>88</v>
      </c>
      <c r="D561" s="20" t="s">
        <v>279</v>
      </c>
      <c r="E561" s="20" t="s">
        <v>14</v>
      </c>
      <c r="F561" s="24">
        <v>90</v>
      </c>
      <c r="G561" s="22">
        <f>単価一覧!$X$23</f>
        <v>0</v>
      </c>
      <c r="H561" s="22">
        <f>IF(F561&gt;単価一覧!$N$25,(単価一覧!$N$25-単価一覧!$N$24)*単価一覧!$X$24,IF(F561&gt;単価一覧!$N$24,(F561-単価一覧!$N$24)*単価一覧!$X$24,0))</f>
        <v>0</v>
      </c>
      <c r="I561" s="22">
        <f>IF(F561&gt;単価一覧!$N$27,(単価一覧!$N$27-単価一覧!$N$26)*単価一覧!$X$26,IF(F561&gt;単価一覧!$N$26,(F561-単価一覧!$N$26)*単価一覧!$X$26,0))</f>
        <v>0</v>
      </c>
      <c r="J561" s="22">
        <f>IF(F561&gt;=単価一覧!$N$28,(F561-単価一覧!$N$28)*単価一覧!$X$28,0)</f>
        <v>0</v>
      </c>
      <c r="K561" s="23">
        <f t="shared" si="15"/>
        <v>0</v>
      </c>
    </row>
    <row r="562" spans="2:11" ht="12.95" customHeight="1" x14ac:dyDescent="0.15">
      <c r="B562" s="18" t="s">
        <v>87</v>
      </c>
      <c r="C562" s="19" t="s">
        <v>88</v>
      </c>
      <c r="D562" s="20" t="s">
        <v>279</v>
      </c>
      <c r="E562" s="20" t="s">
        <v>15</v>
      </c>
      <c r="F562" s="24">
        <v>95</v>
      </c>
      <c r="G562" s="22">
        <f>単価一覧!$X$23</f>
        <v>0</v>
      </c>
      <c r="H562" s="22">
        <f>IF(F562&gt;単価一覧!$N$25,(単価一覧!$N$25-単価一覧!$N$24)*単価一覧!$X$24,IF(F562&gt;単価一覧!$N$24,(F562-単価一覧!$N$24)*単価一覧!$X$24,0))</f>
        <v>0</v>
      </c>
      <c r="I562" s="22">
        <f>IF(F562&gt;単価一覧!$N$27,(単価一覧!$N$27-単価一覧!$N$26)*単価一覧!$X$26,IF(F562&gt;単価一覧!$N$26,(F562-単価一覧!$N$26)*単価一覧!$X$26,0))</f>
        <v>0</v>
      </c>
      <c r="J562" s="22">
        <f>IF(F562&gt;=単価一覧!$N$28,(F562-単価一覧!$N$28)*単価一覧!$X$28,0)</f>
        <v>0</v>
      </c>
      <c r="K562" s="23">
        <f t="shared" si="15"/>
        <v>0</v>
      </c>
    </row>
    <row r="563" spans="2:11" ht="12.95" customHeight="1" x14ac:dyDescent="0.15">
      <c r="B563" s="18" t="s">
        <v>87</v>
      </c>
      <c r="C563" s="19" t="s">
        <v>88</v>
      </c>
      <c r="D563" s="20" t="s">
        <v>279</v>
      </c>
      <c r="E563" s="20" t="s">
        <v>16</v>
      </c>
      <c r="F563" s="24">
        <v>110</v>
      </c>
      <c r="G563" s="22">
        <f>単価一覧!$X$23</f>
        <v>0</v>
      </c>
      <c r="H563" s="22">
        <f>IF(F563&gt;単価一覧!$N$25,(単価一覧!$N$25-単価一覧!$N$24)*単価一覧!$X$24,IF(F563&gt;単価一覧!$N$24,(F563-単価一覧!$N$24)*単価一覧!$X$24,0))</f>
        <v>0</v>
      </c>
      <c r="I563" s="22">
        <f>IF(F563&gt;単価一覧!$N$27,(単価一覧!$N$27-単価一覧!$N$26)*単価一覧!$X$26,IF(F563&gt;単価一覧!$N$26,(F563-単価一覧!$N$26)*単価一覧!$X$26,0))</f>
        <v>0</v>
      </c>
      <c r="J563" s="22">
        <f>IF(F563&gt;=単価一覧!$N$28,(F563-単価一覧!$N$28)*単価一覧!$X$28,0)</f>
        <v>0</v>
      </c>
      <c r="K563" s="23">
        <f t="shared" si="15"/>
        <v>0</v>
      </c>
    </row>
    <row r="564" spans="2:11" ht="12.95" customHeight="1" x14ac:dyDescent="0.15">
      <c r="B564" s="18" t="s">
        <v>87</v>
      </c>
      <c r="C564" s="19" t="s">
        <v>88</v>
      </c>
      <c r="D564" s="20" t="s">
        <v>279</v>
      </c>
      <c r="E564" s="20" t="s">
        <v>17</v>
      </c>
      <c r="F564" s="24">
        <v>109</v>
      </c>
      <c r="G564" s="22">
        <f>単価一覧!$X$23</f>
        <v>0</v>
      </c>
      <c r="H564" s="22">
        <f>IF(F564&gt;単価一覧!$N$25,(単価一覧!$N$25-単価一覧!$N$24)*単価一覧!$X$24,IF(F564&gt;単価一覧!$N$24,(F564-単価一覧!$N$24)*単価一覧!$X$24,0))</f>
        <v>0</v>
      </c>
      <c r="I564" s="22">
        <f>IF(F564&gt;単価一覧!$N$27,(単価一覧!$N$27-単価一覧!$N$26)*単価一覧!$X$26,IF(F564&gt;単価一覧!$N$26,(F564-単価一覧!$N$26)*単価一覧!$X$26,0))</f>
        <v>0</v>
      </c>
      <c r="J564" s="22">
        <f>IF(F564&gt;=単価一覧!$N$28,(F564-単価一覧!$N$28)*単価一覧!$X$28,0)</f>
        <v>0</v>
      </c>
      <c r="K564" s="23">
        <f t="shared" si="15"/>
        <v>0</v>
      </c>
    </row>
    <row r="565" spans="2:11" ht="12.95" customHeight="1" x14ac:dyDescent="0.15">
      <c r="B565" s="18" t="s">
        <v>87</v>
      </c>
      <c r="C565" s="19" t="s">
        <v>88</v>
      </c>
      <c r="D565" s="20" t="s">
        <v>279</v>
      </c>
      <c r="E565" s="20" t="s">
        <v>18</v>
      </c>
      <c r="F565" s="21">
        <v>160</v>
      </c>
      <c r="G565" s="22">
        <f>単価一覧!$X$23</f>
        <v>0</v>
      </c>
      <c r="H565" s="22">
        <f>IF(F565&gt;単価一覧!$N$25,(単価一覧!$N$25-単価一覧!$N$24)*単価一覧!$X$24,IF(F565&gt;単価一覧!$N$24,(F565-単価一覧!$N$24)*単価一覧!$X$24,0))</f>
        <v>0</v>
      </c>
      <c r="I565" s="22">
        <f>IF(F565&gt;単価一覧!$N$27,(単価一覧!$N$27-単価一覧!$N$26)*単価一覧!$X$26,IF(F565&gt;単価一覧!$N$26,(F565-単価一覧!$N$26)*単価一覧!$X$26,0))</f>
        <v>0</v>
      </c>
      <c r="J565" s="22">
        <f>IF(F565&gt;=単価一覧!$N$28,(F565-単価一覧!$N$28)*単価一覧!$X$28,0)</f>
        <v>0</v>
      </c>
      <c r="K565" s="23">
        <f t="shared" si="15"/>
        <v>0</v>
      </c>
    </row>
    <row r="566" spans="2:11" ht="12.95" customHeight="1" x14ac:dyDescent="0.15">
      <c r="B566" s="18" t="s">
        <v>87</v>
      </c>
      <c r="C566" s="19" t="s">
        <v>88</v>
      </c>
      <c r="D566" s="20" t="s">
        <v>279</v>
      </c>
      <c r="E566" s="20" t="s">
        <v>19</v>
      </c>
      <c r="F566" s="21">
        <v>167</v>
      </c>
      <c r="G566" s="22">
        <f>単価一覧!$X$23</f>
        <v>0</v>
      </c>
      <c r="H566" s="22">
        <f>IF(F566&gt;単価一覧!$N$25,(単価一覧!$N$25-単価一覧!$N$24)*単価一覧!$X$24,IF(F566&gt;単価一覧!$N$24,(F566-単価一覧!$N$24)*単価一覧!$X$24,0))</f>
        <v>0</v>
      </c>
      <c r="I566" s="22">
        <f>IF(F566&gt;単価一覧!$N$27,(単価一覧!$N$27-単価一覧!$N$26)*単価一覧!$X$26,IF(F566&gt;単価一覧!$N$26,(F566-単価一覧!$N$26)*単価一覧!$X$26,0))</f>
        <v>0</v>
      </c>
      <c r="J566" s="22">
        <f>IF(F566&gt;=単価一覧!$N$28,(F566-単価一覧!$N$28)*単価一覧!$X$28,0)</f>
        <v>0</v>
      </c>
      <c r="K566" s="23">
        <f t="shared" si="15"/>
        <v>0</v>
      </c>
    </row>
    <row r="567" spans="2:11" ht="12.95" customHeight="1" x14ac:dyDescent="0.15">
      <c r="B567" s="18" t="s">
        <v>87</v>
      </c>
      <c r="C567" s="19" t="s">
        <v>88</v>
      </c>
      <c r="D567" s="20" t="s">
        <v>280</v>
      </c>
      <c r="E567" s="20" t="s">
        <v>20</v>
      </c>
      <c r="F567" s="21">
        <v>191</v>
      </c>
      <c r="G567" s="22">
        <f>単価一覧!$X$23</f>
        <v>0</v>
      </c>
      <c r="H567" s="22">
        <f>IF(F567&gt;単価一覧!$N$25,(単価一覧!$N$25-単価一覧!$N$24)*単価一覧!$X$24,IF(F567&gt;単価一覧!$N$24,(F567-単価一覧!$N$24)*単価一覧!$X$24,0))</f>
        <v>0</v>
      </c>
      <c r="I567" s="22">
        <f>IF(F567&gt;単価一覧!$N$27,(単価一覧!$N$27-単価一覧!$N$26)*単価一覧!$X$26,IF(F567&gt;単価一覧!$N$26,(F567-単価一覧!$N$26)*単価一覧!$X$26,0))</f>
        <v>0</v>
      </c>
      <c r="J567" s="22">
        <f>IF(F567&gt;=単価一覧!$N$28,(F567-単価一覧!$N$28)*単価一覧!$X$28,0)</f>
        <v>0</v>
      </c>
      <c r="K567" s="23">
        <f t="shared" si="15"/>
        <v>0</v>
      </c>
    </row>
    <row r="568" spans="2:11" ht="12.95" customHeight="1" x14ac:dyDescent="0.15">
      <c r="B568" s="18" t="s">
        <v>87</v>
      </c>
      <c r="C568" s="19" t="s">
        <v>88</v>
      </c>
      <c r="D568" s="20" t="s">
        <v>280</v>
      </c>
      <c r="E568" s="20" t="s">
        <v>21</v>
      </c>
      <c r="F568" s="21">
        <v>149</v>
      </c>
      <c r="G568" s="22">
        <f>単価一覧!$X$23</f>
        <v>0</v>
      </c>
      <c r="H568" s="22">
        <f>IF(F568&gt;単価一覧!$N$25,(単価一覧!$N$25-単価一覧!$N$24)*単価一覧!$X$24,IF(F568&gt;単価一覧!$N$24,(F568-単価一覧!$N$24)*単価一覧!$X$24,0))</f>
        <v>0</v>
      </c>
      <c r="I568" s="22">
        <f>IF(F568&gt;単価一覧!$N$27,(単価一覧!$N$27-単価一覧!$N$26)*単価一覧!$X$26,IF(F568&gt;単価一覧!$N$26,(F568-単価一覧!$N$26)*単価一覧!$X$26,0))</f>
        <v>0</v>
      </c>
      <c r="J568" s="22">
        <f>IF(F568&gt;=単価一覧!$N$28,(F568-単価一覧!$N$28)*単価一覧!$X$28,0)</f>
        <v>0</v>
      </c>
      <c r="K568" s="23">
        <f t="shared" si="15"/>
        <v>0</v>
      </c>
    </row>
    <row r="569" spans="2:11" ht="12.95" customHeight="1" x14ac:dyDescent="0.15">
      <c r="B569" s="18" t="s">
        <v>87</v>
      </c>
      <c r="C569" s="19" t="s">
        <v>88</v>
      </c>
      <c r="D569" s="20" t="s">
        <v>280</v>
      </c>
      <c r="E569" s="20" t="s">
        <v>22</v>
      </c>
      <c r="F569" s="21">
        <v>141</v>
      </c>
      <c r="G569" s="22">
        <f>単価一覧!$X$23</f>
        <v>0</v>
      </c>
      <c r="H569" s="22">
        <f>IF(F569&gt;単価一覧!$N$25,(単価一覧!$N$25-単価一覧!$N$24)*単価一覧!$X$24,IF(F569&gt;単価一覧!$N$24,(F569-単価一覧!$N$24)*単価一覧!$X$24,0))</f>
        <v>0</v>
      </c>
      <c r="I569" s="22">
        <f>IF(F569&gt;単価一覧!$N$27,(単価一覧!$N$27-単価一覧!$N$26)*単価一覧!$X$26,IF(F569&gt;単価一覧!$N$26,(F569-単価一覧!$N$26)*単価一覧!$X$26,0))</f>
        <v>0</v>
      </c>
      <c r="J569" s="22">
        <f>IF(F569&gt;=単価一覧!$N$28,(F569-単価一覧!$N$28)*単価一覧!$X$28,0)</f>
        <v>0</v>
      </c>
      <c r="K569" s="23">
        <f t="shared" si="15"/>
        <v>0</v>
      </c>
    </row>
    <row r="570" spans="2:11" ht="12.95" customHeight="1" x14ac:dyDescent="0.15">
      <c r="B570" s="18" t="s">
        <v>89</v>
      </c>
      <c r="C570" s="19" t="s">
        <v>90</v>
      </c>
      <c r="D570" s="20" t="s">
        <v>278</v>
      </c>
      <c r="E570" s="20" t="s">
        <v>11</v>
      </c>
      <c r="F570" s="21">
        <v>1778</v>
      </c>
      <c r="G570" s="22">
        <f>単価一覧!$X$23</f>
        <v>0</v>
      </c>
      <c r="H570" s="22">
        <f>IF(F570&gt;単価一覧!$N$25,(単価一覧!$N$25-単価一覧!$N$24)*単価一覧!$X$24,IF(F570&gt;単価一覧!$N$24,(F570-単価一覧!$N$24)*単価一覧!$X$24,0))</f>
        <v>0</v>
      </c>
      <c r="I570" s="22">
        <f>IF(F570&gt;単価一覧!$N$27,(単価一覧!$N$27-単価一覧!$N$26)*単価一覧!$X$26,IF(F570&gt;単価一覧!$N$26,(F570-単価一覧!$N$26)*単価一覧!$X$26,0))</f>
        <v>0</v>
      </c>
      <c r="J570" s="22">
        <f>IF(F570&gt;=単価一覧!$N$28,(F570-単価一覧!$N$28)*単価一覧!$X$28,0)</f>
        <v>0</v>
      </c>
      <c r="K570" s="23">
        <f t="shared" si="15"/>
        <v>0</v>
      </c>
    </row>
    <row r="571" spans="2:11" ht="12.95" customHeight="1" x14ac:dyDescent="0.15">
      <c r="B571" s="18" t="s">
        <v>89</v>
      </c>
      <c r="C571" s="19" t="s">
        <v>90</v>
      </c>
      <c r="D571" s="20" t="s">
        <v>278</v>
      </c>
      <c r="E571" s="20" t="s">
        <v>12</v>
      </c>
      <c r="F571" s="21">
        <v>1577</v>
      </c>
      <c r="G571" s="22">
        <f>単価一覧!$X$23</f>
        <v>0</v>
      </c>
      <c r="H571" s="22">
        <f>IF(F571&gt;単価一覧!$N$25,(単価一覧!$N$25-単価一覧!$N$24)*単価一覧!$X$24,IF(F571&gt;単価一覧!$N$24,(F571-単価一覧!$N$24)*単価一覧!$X$24,0))</f>
        <v>0</v>
      </c>
      <c r="I571" s="22">
        <f>IF(F571&gt;単価一覧!$N$27,(単価一覧!$N$27-単価一覧!$N$26)*単価一覧!$X$26,IF(F571&gt;単価一覧!$N$26,(F571-単価一覧!$N$26)*単価一覧!$X$26,0))</f>
        <v>0</v>
      </c>
      <c r="J571" s="22">
        <f>IF(F571&gt;=単価一覧!$N$28,(F571-単価一覧!$N$28)*単価一覧!$X$28,0)</f>
        <v>0</v>
      </c>
      <c r="K571" s="23">
        <f t="shared" si="15"/>
        <v>0</v>
      </c>
    </row>
    <row r="572" spans="2:11" ht="12.95" customHeight="1" x14ac:dyDescent="0.15">
      <c r="B572" s="18" t="s">
        <v>89</v>
      </c>
      <c r="C572" s="19" t="s">
        <v>90</v>
      </c>
      <c r="D572" s="20" t="s">
        <v>278</v>
      </c>
      <c r="E572" s="20" t="s">
        <v>13</v>
      </c>
      <c r="F572" s="21">
        <v>1405</v>
      </c>
      <c r="G572" s="22">
        <f>単価一覧!$X$23</f>
        <v>0</v>
      </c>
      <c r="H572" s="22">
        <f>IF(F572&gt;単価一覧!$N$25,(単価一覧!$N$25-単価一覧!$N$24)*単価一覧!$X$24,IF(F572&gt;単価一覧!$N$24,(F572-単価一覧!$N$24)*単価一覧!$X$24,0))</f>
        <v>0</v>
      </c>
      <c r="I572" s="22">
        <f>IF(F572&gt;単価一覧!$N$27,(単価一覧!$N$27-単価一覧!$N$26)*単価一覧!$X$26,IF(F572&gt;単価一覧!$N$26,(F572-単価一覧!$N$26)*単価一覧!$X$26,0))</f>
        <v>0</v>
      </c>
      <c r="J572" s="22">
        <f>IF(F572&gt;=単価一覧!$N$28,(F572-単価一覧!$N$28)*単価一覧!$X$28,0)</f>
        <v>0</v>
      </c>
      <c r="K572" s="23">
        <f t="shared" si="15"/>
        <v>0</v>
      </c>
    </row>
    <row r="573" spans="2:11" ht="12.95" customHeight="1" x14ac:dyDescent="0.15">
      <c r="B573" s="18" t="s">
        <v>89</v>
      </c>
      <c r="C573" s="19" t="s">
        <v>90</v>
      </c>
      <c r="D573" s="20" t="s">
        <v>278</v>
      </c>
      <c r="E573" s="20" t="s">
        <v>14</v>
      </c>
      <c r="F573" s="21">
        <v>1575</v>
      </c>
      <c r="G573" s="22">
        <f>単価一覧!$X$23</f>
        <v>0</v>
      </c>
      <c r="H573" s="22">
        <f>IF(F573&gt;単価一覧!$N$25,(単価一覧!$N$25-単価一覧!$N$24)*単価一覧!$X$24,IF(F573&gt;単価一覧!$N$24,(F573-単価一覧!$N$24)*単価一覧!$X$24,0))</f>
        <v>0</v>
      </c>
      <c r="I573" s="22">
        <f>IF(F573&gt;単価一覧!$N$27,(単価一覧!$N$27-単価一覧!$N$26)*単価一覧!$X$26,IF(F573&gt;単価一覧!$N$26,(F573-単価一覧!$N$26)*単価一覧!$X$26,0))</f>
        <v>0</v>
      </c>
      <c r="J573" s="22">
        <f>IF(F573&gt;=単価一覧!$N$28,(F573-単価一覧!$N$28)*単価一覧!$X$28,0)</f>
        <v>0</v>
      </c>
      <c r="K573" s="23">
        <f t="shared" si="15"/>
        <v>0</v>
      </c>
    </row>
    <row r="574" spans="2:11" ht="12.95" customHeight="1" x14ac:dyDescent="0.15">
      <c r="B574" s="18" t="s">
        <v>89</v>
      </c>
      <c r="C574" s="19" t="s">
        <v>90</v>
      </c>
      <c r="D574" s="20" t="s">
        <v>278</v>
      </c>
      <c r="E574" s="20" t="s">
        <v>15</v>
      </c>
      <c r="F574" s="21">
        <v>1429</v>
      </c>
      <c r="G574" s="22">
        <f>単価一覧!$X$23</f>
        <v>0</v>
      </c>
      <c r="H574" s="22">
        <f>IF(F574&gt;単価一覧!$N$25,(単価一覧!$N$25-単価一覧!$N$24)*単価一覧!$X$24,IF(F574&gt;単価一覧!$N$24,(F574-単価一覧!$N$24)*単価一覧!$X$24,0))</f>
        <v>0</v>
      </c>
      <c r="I574" s="22">
        <f>IF(F574&gt;単価一覧!$N$27,(単価一覧!$N$27-単価一覧!$N$26)*単価一覧!$X$26,IF(F574&gt;単価一覧!$N$26,(F574-単価一覧!$N$26)*単価一覧!$X$26,0))</f>
        <v>0</v>
      </c>
      <c r="J574" s="22">
        <f>IF(F574&gt;=単価一覧!$N$28,(F574-単価一覧!$N$28)*単価一覧!$X$28,0)</f>
        <v>0</v>
      </c>
      <c r="K574" s="23">
        <f t="shared" si="15"/>
        <v>0</v>
      </c>
    </row>
    <row r="575" spans="2:11" ht="12.95" customHeight="1" x14ac:dyDescent="0.15">
      <c r="B575" s="18" t="s">
        <v>89</v>
      </c>
      <c r="C575" s="19" t="s">
        <v>90</v>
      </c>
      <c r="D575" s="20" t="s">
        <v>278</v>
      </c>
      <c r="E575" s="20" t="s">
        <v>16</v>
      </c>
      <c r="F575" s="21">
        <v>1622</v>
      </c>
      <c r="G575" s="22">
        <f>単価一覧!$X$23</f>
        <v>0</v>
      </c>
      <c r="H575" s="22">
        <f>IF(F575&gt;単価一覧!$N$25,(単価一覧!$N$25-単価一覧!$N$24)*単価一覧!$X$24,IF(F575&gt;単価一覧!$N$24,(F575-単価一覧!$N$24)*単価一覧!$X$24,0))</f>
        <v>0</v>
      </c>
      <c r="I575" s="22">
        <f>IF(F575&gt;単価一覧!$N$27,(単価一覧!$N$27-単価一覧!$N$26)*単価一覧!$X$26,IF(F575&gt;単価一覧!$N$26,(F575-単価一覧!$N$26)*単価一覧!$X$26,0))</f>
        <v>0</v>
      </c>
      <c r="J575" s="22">
        <f>IF(F575&gt;=単価一覧!$N$28,(F575-単価一覧!$N$28)*単価一覧!$X$28,0)</f>
        <v>0</v>
      </c>
      <c r="K575" s="23">
        <f t="shared" si="15"/>
        <v>0</v>
      </c>
    </row>
    <row r="576" spans="2:11" ht="12.95" customHeight="1" x14ac:dyDescent="0.15">
      <c r="B576" s="18" t="s">
        <v>89</v>
      </c>
      <c r="C576" s="19" t="s">
        <v>90</v>
      </c>
      <c r="D576" s="20" t="s">
        <v>278</v>
      </c>
      <c r="E576" s="20" t="s">
        <v>17</v>
      </c>
      <c r="F576" s="21">
        <v>1775</v>
      </c>
      <c r="G576" s="22">
        <f>単価一覧!$X$23</f>
        <v>0</v>
      </c>
      <c r="H576" s="22">
        <f>IF(F576&gt;単価一覧!$N$25,(単価一覧!$N$25-単価一覧!$N$24)*単価一覧!$X$24,IF(F576&gt;単価一覧!$N$24,(F576-単価一覧!$N$24)*単価一覧!$X$24,0))</f>
        <v>0</v>
      </c>
      <c r="I576" s="22">
        <f>IF(F576&gt;単価一覧!$N$27,(単価一覧!$N$27-単価一覧!$N$26)*単価一覧!$X$26,IF(F576&gt;単価一覧!$N$26,(F576-単価一覧!$N$26)*単価一覧!$X$26,0))</f>
        <v>0</v>
      </c>
      <c r="J576" s="22">
        <f>IF(F576&gt;=単価一覧!$N$28,(F576-単価一覧!$N$28)*単価一覧!$X$28,0)</f>
        <v>0</v>
      </c>
      <c r="K576" s="23">
        <f t="shared" si="15"/>
        <v>0</v>
      </c>
    </row>
    <row r="577" spans="2:11" ht="12.95" customHeight="1" x14ac:dyDescent="0.15">
      <c r="B577" s="18" t="s">
        <v>89</v>
      </c>
      <c r="C577" s="19" t="s">
        <v>90</v>
      </c>
      <c r="D577" s="20" t="s">
        <v>278</v>
      </c>
      <c r="E577" s="20" t="s">
        <v>18</v>
      </c>
      <c r="F577" s="21">
        <v>1752</v>
      </c>
      <c r="G577" s="22">
        <f>単価一覧!$X$23</f>
        <v>0</v>
      </c>
      <c r="H577" s="22">
        <f>IF(F577&gt;単価一覧!$N$25,(単価一覧!$N$25-単価一覧!$N$24)*単価一覧!$X$24,IF(F577&gt;単価一覧!$N$24,(F577-単価一覧!$N$24)*単価一覧!$X$24,0))</f>
        <v>0</v>
      </c>
      <c r="I577" s="22">
        <f>IF(F577&gt;単価一覧!$N$27,(単価一覧!$N$27-単価一覧!$N$26)*単価一覧!$X$26,IF(F577&gt;単価一覧!$N$26,(F577-単価一覧!$N$26)*単価一覧!$X$26,0))</f>
        <v>0</v>
      </c>
      <c r="J577" s="22">
        <f>IF(F577&gt;=単価一覧!$N$28,(F577-単価一覧!$N$28)*単価一覧!$X$28,0)</f>
        <v>0</v>
      </c>
      <c r="K577" s="23">
        <f t="shared" si="15"/>
        <v>0</v>
      </c>
    </row>
    <row r="578" spans="2:11" ht="12.95" customHeight="1" x14ac:dyDescent="0.15">
      <c r="B578" s="18" t="s">
        <v>89</v>
      </c>
      <c r="C578" s="19" t="s">
        <v>90</v>
      </c>
      <c r="D578" s="20" t="s">
        <v>278</v>
      </c>
      <c r="E578" s="20" t="s">
        <v>19</v>
      </c>
      <c r="F578" s="21">
        <v>1769</v>
      </c>
      <c r="G578" s="22">
        <f>単価一覧!$X$23</f>
        <v>0</v>
      </c>
      <c r="H578" s="22">
        <f>IF(F578&gt;単価一覧!$N$25,(単価一覧!$N$25-単価一覧!$N$24)*単価一覧!$X$24,IF(F578&gt;単価一覧!$N$24,(F578-単価一覧!$N$24)*単価一覧!$X$24,0))</f>
        <v>0</v>
      </c>
      <c r="I578" s="22">
        <f>IF(F578&gt;単価一覧!$N$27,(単価一覧!$N$27-単価一覧!$N$26)*単価一覧!$X$26,IF(F578&gt;単価一覧!$N$26,(F578-単価一覧!$N$26)*単価一覧!$X$26,0))</f>
        <v>0</v>
      </c>
      <c r="J578" s="22">
        <f>IF(F578&gt;=単価一覧!$N$28,(F578-単価一覧!$N$28)*単価一覧!$X$28,0)</f>
        <v>0</v>
      </c>
      <c r="K578" s="23">
        <f t="shared" si="15"/>
        <v>0</v>
      </c>
    </row>
    <row r="579" spans="2:11" ht="12.95" customHeight="1" x14ac:dyDescent="0.15">
      <c r="B579" s="18" t="s">
        <v>89</v>
      </c>
      <c r="C579" s="19" t="s">
        <v>90</v>
      </c>
      <c r="D579" s="20" t="s">
        <v>279</v>
      </c>
      <c r="E579" s="20" t="s">
        <v>20</v>
      </c>
      <c r="F579" s="21">
        <v>2192</v>
      </c>
      <c r="G579" s="22">
        <f>単価一覧!$X$23</f>
        <v>0</v>
      </c>
      <c r="H579" s="22">
        <f>IF(F579&gt;単価一覧!$N$25,(単価一覧!$N$25-単価一覧!$N$24)*単価一覧!$X$24,IF(F579&gt;単価一覧!$N$24,(F579-単価一覧!$N$24)*単価一覧!$X$24,0))</f>
        <v>0</v>
      </c>
      <c r="I579" s="22">
        <f>IF(F579&gt;単価一覧!$N$27,(単価一覧!$N$27-単価一覧!$N$26)*単価一覧!$X$26,IF(F579&gt;単価一覧!$N$26,(F579-単価一覧!$N$26)*単価一覧!$X$26,0))</f>
        <v>0</v>
      </c>
      <c r="J579" s="22">
        <f>IF(F579&gt;=単価一覧!$N$28,(F579-単価一覧!$N$28)*単価一覧!$X$28,0)</f>
        <v>0</v>
      </c>
      <c r="K579" s="23">
        <f t="shared" si="15"/>
        <v>0</v>
      </c>
    </row>
    <row r="580" spans="2:11" ht="12.95" customHeight="1" x14ac:dyDescent="0.15">
      <c r="B580" s="18" t="s">
        <v>89</v>
      </c>
      <c r="C580" s="19" t="s">
        <v>90</v>
      </c>
      <c r="D580" s="20" t="s">
        <v>279</v>
      </c>
      <c r="E580" s="20" t="s">
        <v>21</v>
      </c>
      <c r="F580" s="21">
        <v>1636</v>
      </c>
      <c r="G580" s="22">
        <f>単価一覧!$X$23</f>
        <v>0</v>
      </c>
      <c r="H580" s="22">
        <f>IF(F580&gt;単価一覧!$N$25,(単価一覧!$N$25-単価一覧!$N$24)*単価一覧!$X$24,IF(F580&gt;単価一覧!$N$24,(F580-単価一覧!$N$24)*単価一覧!$X$24,0))</f>
        <v>0</v>
      </c>
      <c r="I580" s="22">
        <f>IF(F580&gt;単価一覧!$N$27,(単価一覧!$N$27-単価一覧!$N$26)*単価一覧!$X$26,IF(F580&gt;単価一覧!$N$26,(F580-単価一覧!$N$26)*単価一覧!$X$26,0))</f>
        <v>0</v>
      </c>
      <c r="J580" s="22">
        <f>IF(F580&gt;=単価一覧!$N$28,(F580-単価一覧!$N$28)*単価一覧!$X$28,0)</f>
        <v>0</v>
      </c>
      <c r="K580" s="23">
        <f t="shared" si="15"/>
        <v>0</v>
      </c>
    </row>
    <row r="581" spans="2:11" ht="12.95" customHeight="1" x14ac:dyDescent="0.15">
      <c r="B581" s="18" t="s">
        <v>89</v>
      </c>
      <c r="C581" s="19" t="s">
        <v>90</v>
      </c>
      <c r="D581" s="20" t="s">
        <v>279</v>
      </c>
      <c r="E581" s="20" t="s">
        <v>22</v>
      </c>
      <c r="F581" s="21">
        <v>1689</v>
      </c>
      <c r="G581" s="22">
        <f>単価一覧!$X$23</f>
        <v>0</v>
      </c>
      <c r="H581" s="22">
        <f>IF(F581&gt;単価一覧!$N$25,(単価一覧!$N$25-単価一覧!$N$24)*単価一覧!$X$24,IF(F581&gt;単価一覧!$N$24,(F581-単価一覧!$N$24)*単価一覧!$X$24,0))</f>
        <v>0</v>
      </c>
      <c r="I581" s="22">
        <f>IF(F581&gt;単価一覧!$N$27,(単価一覧!$N$27-単価一覧!$N$26)*単価一覧!$X$26,IF(F581&gt;単価一覧!$N$26,(F581-単価一覧!$N$26)*単価一覧!$X$26,0))</f>
        <v>0</v>
      </c>
      <c r="J581" s="22">
        <f>IF(F581&gt;=単価一覧!$N$28,(F581-単価一覧!$N$28)*単価一覧!$X$28,0)</f>
        <v>0</v>
      </c>
      <c r="K581" s="23">
        <f t="shared" si="15"/>
        <v>0</v>
      </c>
    </row>
    <row r="582" spans="2:11" ht="12.95" customHeight="1" x14ac:dyDescent="0.15">
      <c r="B582" s="18" t="s">
        <v>89</v>
      </c>
      <c r="C582" s="19" t="s">
        <v>90</v>
      </c>
      <c r="D582" s="20" t="s">
        <v>279</v>
      </c>
      <c r="E582" s="20" t="s">
        <v>11</v>
      </c>
      <c r="F582" s="21">
        <v>1644</v>
      </c>
      <c r="G582" s="22">
        <f>単価一覧!$X$23</f>
        <v>0</v>
      </c>
      <c r="H582" s="22">
        <f>IF(F582&gt;単価一覧!$N$25,(単価一覧!$N$25-単価一覧!$N$24)*単価一覧!$X$24,IF(F582&gt;単価一覧!$N$24,(F582-単価一覧!$N$24)*単価一覧!$X$24,0))</f>
        <v>0</v>
      </c>
      <c r="I582" s="22">
        <f>IF(F582&gt;単価一覧!$N$27,(単価一覧!$N$27-単価一覧!$N$26)*単価一覧!$X$26,IF(F582&gt;単価一覧!$N$26,(F582-単価一覧!$N$26)*単価一覧!$X$26,0))</f>
        <v>0</v>
      </c>
      <c r="J582" s="22">
        <f>IF(F582&gt;=単価一覧!$N$28,(F582-単価一覧!$N$28)*単価一覧!$X$28,0)</f>
        <v>0</v>
      </c>
      <c r="K582" s="23">
        <f t="shared" si="15"/>
        <v>0</v>
      </c>
    </row>
    <row r="583" spans="2:11" ht="12.95" customHeight="1" x14ac:dyDescent="0.15">
      <c r="B583" s="18" t="s">
        <v>89</v>
      </c>
      <c r="C583" s="19" t="s">
        <v>90</v>
      </c>
      <c r="D583" s="20" t="s">
        <v>279</v>
      </c>
      <c r="E583" s="20" t="s">
        <v>12</v>
      </c>
      <c r="F583" s="24">
        <v>1062</v>
      </c>
      <c r="G583" s="22">
        <f>単価一覧!$X$23</f>
        <v>0</v>
      </c>
      <c r="H583" s="22">
        <f>IF(F583&gt;単価一覧!$N$25,(単価一覧!$N$25-単価一覧!$N$24)*単価一覧!$X$24,IF(F583&gt;単価一覧!$N$24,(F583-単価一覧!$N$24)*単価一覧!$X$24,0))</f>
        <v>0</v>
      </c>
      <c r="I583" s="22">
        <f>IF(F583&gt;単価一覧!$N$27,(単価一覧!$N$27-単価一覧!$N$26)*単価一覧!$X$26,IF(F583&gt;単価一覧!$N$26,(F583-単価一覧!$N$26)*単価一覧!$X$26,0))</f>
        <v>0</v>
      </c>
      <c r="J583" s="22">
        <f>IF(F583&gt;=単価一覧!$N$28,(F583-単価一覧!$N$28)*単価一覧!$X$28,0)</f>
        <v>0</v>
      </c>
      <c r="K583" s="23">
        <f t="shared" si="15"/>
        <v>0</v>
      </c>
    </row>
    <row r="584" spans="2:11" ht="12.95" customHeight="1" x14ac:dyDescent="0.15">
      <c r="B584" s="18" t="s">
        <v>89</v>
      </c>
      <c r="C584" s="19" t="s">
        <v>90</v>
      </c>
      <c r="D584" s="20" t="s">
        <v>279</v>
      </c>
      <c r="E584" s="20" t="s">
        <v>13</v>
      </c>
      <c r="F584" s="24">
        <v>830</v>
      </c>
      <c r="G584" s="22">
        <f>単価一覧!$X$23</f>
        <v>0</v>
      </c>
      <c r="H584" s="22">
        <f>IF(F584&gt;単価一覧!$N$25,(単価一覧!$N$25-単価一覧!$N$24)*単価一覧!$X$24,IF(F584&gt;単価一覧!$N$24,(F584-単価一覧!$N$24)*単価一覧!$X$24,0))</f>
        <v>0</v>
      </c>
      <c r="I584" s="22">
        <f>IF(F584&gt;単価一覧!$N$27,(単価一覧!$N$27-単価一覧!$N$26)*単価一覧!$X$26,IF(F584&gt;単価一覧!$N$26,(F584-単価一覧!$N$26)*単価一覧!$X$26,0))</f>
        <v>0</v>
      </c>
      <c r="J584" s="22">
        <f>IF(F584&gt;=単価一覧!$N$28,(F584-単価一覧!$N$28)*単価一覧!$X$28,0)</f>
        <v>0</v>
      </c>
      <c r="K584" s="23">
        <f t="shared" si="15"/>
        <v>0</v>
      </c>
    </row>
    <row r="585" spans="2:11" ht="12.95" customHeight="1" x14ac:dyDescent="0.15">
      <c r="B585" s="18" t="s">
        <v>89</v>
      </c>
      <c r="C585" s="19" t="s">
        <v>90</v>
      </c>
      <c r="D585" s="20" t="s">
        <v>279</v>
      </c>
      <c r="E585" s="20" t="s">
        <v>14</v>
      </c>
      <c r="F585" s="24">
        <v>765</v>
      </c>
      <c r="G585" s="22">
        <f>単価一覧!$X$23</f>
        <v>0</v>
      </c>
      <c r="H585" s="22">
        <f>IF(F585&gt;単価一覧!$N$25,(単価一覧!$N$25-単価一覧!$N$24)*単価一覧!$X$24,IF(F585&gt;単価一覧!$N$24,(F585-単価一覧!$N$24)*単価一覧!$X$24,0))</f>
        <v>0</v>
      </c>
      <c r="I585" s="22">
        <f>IF(F585&gt;単価一覧!$N$27,(単価一覧!$N$27-単価一覧!$N$26)*単価一覧!$X$26,IF(F585&gt;単価一覧!$N$26,(F585-単価一覧!$N$26)*単価一覧!$X$26,0))</f>
        <v>0</v>
      </c>
      <c r="J585" s="22">
        <f>IF(F585&gt;=単価一覧!$N$28,(F585-単価一覧!$N$28)*単価一覧!$X$28,0)</f>
        <v>0</v>
      </c>
      <c r="K585" s="23">
        <f t="shared" si="15"/>
        <v>0</v>
      </c>
    </row>
    <row r="586" spans="2:11" ht="12.95" customHeight="1" x14ac:dyDescent="0.15">
      <c r="B586" s="18" t="s">
        <v>89</v>
      </c>
      <c r="C586" s="19" t="s">
        <v>90</v>
      </c>
      <c r="D586" s="20" t="s">
        <v>279</v>
      </c>
      <c r="E586" s="20" t="s">
        <v>15</v>
      </c>
      <c r="F586" s="24">
        <v>851</v>
      </c>
      <c r="G586" s="22">
        <f>単価一覧!$X$23</f>
        <v>0</v>
      </c>
      <c r="H586" s="22">
        <f>IF(F586&gt;単価一覧!$N$25,(単価一覧!$N$25-単価一覧!$N$24)*単価一覧!$X$24,IF(F586&gt;単価一覧!$N$24,(F586-単価一覧!$N$24)*単価一覧!$X$24,0))</f>
        <v>0</v>
      </c>
      <c r="I586" s="22">
        <f>IF(F586&gt;単価一覧!$N$27,(単価一覧!$N$27-単価一覧!$N$26)*単価一覧!$X$26,IF(F586&gt;単価一覧!$N$26,(F586-単価一覧!$N$26)*単価一覧!$X$26,0))</f>
        <v>0</v>
      </c>
      <c r="J586" s="22">
        <f>IF(F586&gt;=単価一覧!$N$28,(F586-単価一覧!$N$28)*単価一覧!$X$28,0)</f>
        <v>0</v>
      </c>
      <c r="K586" s="23">
        <f t="shared" si="6"/>
        <v>0</v>
      </c>
    </row>
    <row r="587" spans="2:11" ht="12.95" customHeight="1" x14ac:dyDescent="0.15">
      <c r="B587" s="18" t="s">
        <v>89</v>
      </c>
      <c r="C587" s="19" t="s">
        <v>90</v>
      </c>
      <c r="D587" s="20" t="s">
        <v>279</v>
      </c>
      <c r="E587" s="20" t="s">
        <v>16</v>
      </c>
      <c r="F587" s="24">
        <v>921</v>
      </c>
      <c r="G587" s="22">
        <f>単価一覧!$X$23</f>
        <v>0</v>
      </c>
      <c r="H587" s="22">
        <f>IF(F587&gt;単価一覧!$N$25,(単価一覧!$N$25-単価一覧!$N$24)*単価一覧!$X$24,IF(F587&gt;単価一覧!$N$24,(F587-単価一覧!$N$24)*単価一覧!$X$24,0))</f>
        <v>0</v>
      </c>
      <c r="I587" s="22">
        <f>IF(F587&gt;単価一覧!$N$27,(単価一覧!$N$27-単価一覧!$N$26)*単価一覧!$X$26,IF(F587&gt;単価一覧!$N$26,(F587-単価一覧!$N$26)*単価一覧!$X$26,0))</f>
        <v>0</v>
      </c>
      <c r="J587" s="22">
        <f>IF(F587&gt;=単価一覧!$N$28,(F587-単価一覧!$N$28)*単価一覧!$X$28,0)</f>
        <v>0</v>
      </c>
      <c r="K587" s="23">
        <f t="shared" si="6"/>
        <v>0</v>
      </c>
    </row>
    <row r="588" spans="2:11" ht="12.95" customHeight="1" x14ac:dyDescent="0.15">
      <c r="B588" s="18" t="s">
        <v>89</v>
      </c>
      <c r="C588" s="19" t="s">
        <v>90</v>
      </c>
      <c r="D588" s="20" t="s">
        <v>279</v>
      </c>
      <c r="E588" s="20" t="s">
        <v>17</v>
      </c>
      <c r="F588" s="24">
        <v>883</v>
      </c>
      <c r="G588" s="22">
        <f>単価一覧!$X$23</f>
        <v>0</v>
      </c>
      <c r="H588" s="22">
        <f>IF(F588&gt;単価一覧!$N$25,(単価一覧!$N$25-単価一覧!$N$24)*単価一覧!$X$24,IF(F588&gt;単価一覧!$N$24,(F588-単価一覧!$N$24)*単価一覧!$X$24,0))</f>
        <v>0</v>
      </c>
      <c r="I588" s="22">
        <f>IF(F588&gt;単価一覧!$N$27,(単価一覧!$N$27-単価一覧!$N$26)*単価一覧!$X$26,IF(F588&gt;単価一覧!$N$26,(F588-単価一覧!$N$26)*単価一覧!$X$26,0))</f>
        <v>0</v>
      </c>
      <c r="J588" s="22">
        <f>IF(F588&gt;=単価一覧!$N$28,(F588-単価一覧!$N$28)*単価一覧!$X$28,0)</f>
        <v>0</v>
      </c>
      <c r="K588" s="23">
        <f t="shared" si="6"/>
        <v>0</v>
      </c>
    </row>
    <row r="589" spans="2:11" ht="12.95" customHeight="1" x14ac:dyDescent="0.15">
      <c r="B589" s="18" t="s">
        <v>89</v>
      </c>
      <c r="C589" s="19" t="s">
        <v>90</v>
      </c>
      <c r="D589" s="20" t="s">
        <v>279</v>
      </c>
      <c r="E589" s="20" t="s">
        <v>18</v>
      </c>
      <c r="F589" s="21">
        <v>1084</v>
      </c>
      <c r="G589" s="22">
        <f>単価一覧!$X$23</f>
        <v>0</v>
      </c>
      <c r="H589" s="22">
        <f>IF(F589&gt;単価一覧!$N$25,(単価一覧!$N$25-単価一覧!$N$24)*単価一覧!$X$24,IF(F589&gt;単価一覧!$N$24,(F589-単価一覧!$N$24)*単価一覧!$X$24,0))</f>
        <v>0</v>
      </c>
      <c r="I589" s="22">
        <f>IF(F589&gt;単価一覧!$N$27,(単価一覧!$N$27-単価一覧!$N$26)*単価一覧!$X$26,IF(F589&gt;単価一覧!$N$26,(F589-単価一覧!$N$26)*単価一覧!$X$26,0))</f>
        <v>0</v>
      </c>
      <c r="J589" s="22">
        <f>IF(F589&gt;=単価一覧!$N$28,(F589-単価一覧!$N$28)*単価一覧!$X$28,0)</f>
        <v>0</v>
      </c>
      <c r="K589" s="23">
        <f t="shared" si="6"/>
        <v>0</v>
      </c>
    </row>
    <row r="590" spans="2:11" ht="12.95" customHeight="1" x14ac:dyDescent="0.15">
      <c r="B590" s="18" t="s">
        <v>89</v>
      </c>
      <c r="C590" s="19" t="s">
        <v>90</v>
      </c>
      <c r="D590" s="20" t="s">
        <v>279</v>
      </c>
      <c r="E590" s="20" t="s">
        <v>19</v>
      </c>
      <c r="F590" s="21">
        <v>920</v>
      </c>
      <c r="G590" s="22">
        <f>単価一覧!$X$23</f>
        <v>0</v>
      </c>
      <c r="H590" s="22">
        <f>IF(F590&gt;単価一覧!$N$25,(単価一覧!$N$25-単価一覧!$N$24)*単価一覧!$X$24,IF(F590&gt;単価一覧!$N$24,(F590-単価一覧!$N$24)*単価一覧!$X$24,0))</f>
        <v>0</v>
      </c>
      <c r="I590" s="22">
        <f>IF(F590&gt;単価一覧!$N$27,(単価一覧!$N$27-単価一覧!$N$26)*単価一覧!$X$26,IF(F590&gt;単価一覧!$N$26,(F590-単価一覧!$N$26)*単価一覧!$X$26,0))</f>
        <v>0</v>
      </c>
      <c r="J590" s="22">
        <f>IF(F590&gt;=単価一覧!$N$28,(F590-単価一覧!$N$28)*単価一覧!$X$28,0)</f>
        <v>0</v>
      </c>
      <c r="K590" s="23">
        <f t="shared" si="6"/>
        <v>0</v>
      </c>
    </row>
    <row r="591" spans="2:11" ht="12.95" customHeight="1" x14ac:dyDescent="0.15">
      <c r="B591" s="18" t="s">
        <v>89</v>
      </c>
      <c r="C591" s="19" t="s">
        <v>90</v>
      </c>
      <c r="D591" s="20" t="s">
        <v>280</v>
      </c>
      <c r="E591" s="20" t="s">
        <v>20</v>
      </c>
      <c r="F591" s="21">
        <v>1100</v>
      </c>
      <c r="G591" s="22">
        <f>単価一覧!$X$23</f>
        <v>0</v>
      </c>
      <c r="H591" s="22">
        <f>IF(F591&gt;単価一覧!$N$25,(単価一覧!$N$25-単価一覧!$N$24)*単価一覧!$X$24,IF(F591&gt;単価一覧!$N$24,(F591-単価一覧!$N$24)*単価一覧!$X$24,0))</f>
        <v>0</v>
      </c>
      <c r="I591" s="22">
        <f>IF(F591&gt;単価一覧!$N$27,(単価一覧!$N$27-単価一覧!$N$26)*単価一覧!$X$26,IF(F591&gt;単価一覧!$N$26,(F591-単価一覧!$N$26)*単価一覧!$X$26,0))</f>
        <v>0</v>
      </c>
      <c r="J591" s="22">
        <f>IF(F591&gt;=単価一覧!$N$28,(F591-単価一覧!$N$28)*単価一覧!$X$28,0)</f>
        <v>0</v>
      </c>
      <c r="K591" s="23">
        <f t="shared" si="6"/>
        <v>0</v>
      </c>
    </row>
    <row r="592" spans="2:11" ht="12.95" customHeight="1" x14ac:dyDescent="0.15">
      <c r="B592" s="18" t="s">
        <v>89</v>
      </c>
      <c r="C592" s="19" t="s">
        <v>90</v>
      </c>
      <c r="D592" s="20" t="s">
        <v>280</v>
      </c>
      <c r="E592" s="20" t="s">
        <v>21</v>
      </c>
      <c r="F592" s="21">
        <v>981</v>
      </c>
      <c r="G592" s="22">
        <f>単価一覧!$X$23</f>
        <v>0</v>
      </c>
      <c r="H592" s="22">
        <f>IF(F592&gt;単価一覧!$N$25,(単価一覧!$N$25-単価一覧!$N$24)*単価一覧!$X$24,IF(F592&gt;単価一覧!$N$24,(F592-単価一覧!$N$24)*単価一覧!$X$24,0))</f>
        <v>0</v>
      </c>
      <c r="I592" s="22">
        <f>IF(F592&gt;単価一覧!$N$27,(単価一覧!$N$27-単価一覧!$N$26)*単価一覧!$X$26,IF(F592&gt;単価一覧!$N$26,(F592-単価一覧!$N$26)*単価一覧!$X$26,0))</f>
        <v>0</v>
      </c>
      <c r="J592" s="22">
        <f>IF(F592&gt;=単価一覧!$N$28,(F592-単価一覧!$N$28)*単価一覧!$X$28,0)</f>
        <v>0</v>
      </c>
      <c r="K592" s="23">
        <f t="shared" si="6"/>
        <v>0</v>
      </c>
    </row>
    <row r="593" spans="2:11" ht="12.95" customHeight="1" x14ac:dyDescent="0.15">
      <c r="B593" s="18" t="s">
        <v>89</v>
      </c>
      <c r="C593" s="19" t="s">
        <v>90</v>
      </c>
      <c r="D593" s="20" t="s">
        <v>280</v>
      </c>
      <c r="E593" s="20" t="s">
        <v>22</v>
      </c>
      <c r="F593" s="21">
        <v>878</v>
      </c>
      <c r="G593" s="22">
        <f>単価一覧!$X$23</f>
        <v>0</v>
      </c>
      <c r="H593" s="22">
        <f>IF(F593&gt;単価一覧!$N$25,(単価一覧!$N$25-単価一覧!$N$24)*単価一覧!$X$24,IF(F593&gt;単価一覧!$N$24,(F593-単価一覧!$N$24)*単価一覧!$X$24,0))</f>
        <v>0</v>
      </c>
      <c r="I593" s="22">
        <f>IF(F593&gt;単価一覧!$N$27,(単価一覧!$N$27-単価一覧!$N$26)*単価一覧!$X$26,IF(F593&gt;単価一覧!$N$26,(F593-単価一覧!$N$26)*単価一覧!$X$26,0))</f>
        <v>0</v>
      </c>
      <c r="J593" s="22">
        <f>IF(F593&gt;=単価一覧!$N$28,(F593-単価一覧!$N$28)*単価一覧!$X$28,0)</f>
        <v>0</v>
      </c>
      <c r="K593" s="23">
        <f t="shared" si="6"/>
        <v>0</v>
      </c>
    </row>
    <row r="594" spans="2:11" ht="12.95" customHeight="1" x14ac:dyDescent="0.15">
      <c r="B594" s="18" t="s">
        <v>91</v>
      </c>
      <c r="C594" s="19" t="s">
        <v>49</v>
      </c>
      <c r="D594" s="20" t="s">
        <v>278</v>
      </c>
      <c r="E594" s="20" t="s">
        <v>11</v>
      </c>
      <c r="F594" s="21">
        <v>2573</v>
      </c>
      <c r="G594" s="22">
        <f>単価一覧!$X$23</f>
        <v>0</v>
      </c>
      <c r="H594" s="22">
        <f>IF(F594&gt;単価一覧!$N$25,(単価一覧!$N$25-単価一覧!$N$24)*単価一覧!$X$24,IF(F594&gt;単価一覧!$N$24,(F594-単価一覧!$N$24)*単価一覧!$X$24,0))</f>
        <v>0</v>
      </c>
      <c r="I594" s="22">
        <f>IF(F594&gt;単価一覧!$N$27,(単価一覧!$N$27-単価一覧!$N$26)*単価一覧!$X$26,IF(F594&gt;単価一覧!$N$26,(F594-単価一覧!$N$26)*単価一覧!$X$26,0))</f>
        <v>0</v>
      </c>
      <c r="J594" s="22">
        <f>IF(F594&gt;=単価一覧!$N$28,(F594-単価一覧!$N$28)*単価一覧!$X$28,0)</f>
        <v>0</v>
      </c>
      <c r="K594" s="23">
        <f t="shared" si="6"/>
        <v>0</v>
      </c>
    </row>
    <row r="595" spans="2:11" ht="12.95" customHeight="1" x14ac:dyDescent="0.15">
      <c r="B595" s="18" t="s">
        <v>91</v>
      </c>
      <c r="C595" s="19" t="s">
        <v>49</v>
      </c>
      <c r="D595" s="20" t="s">
        <v>278</v>
      </c>
      <c r="E595" s="20" t="s">
        <v>12</v>
      </c>
      <c r="F595" s="21">
        <v>2521</v>
      </c>
      <c r="G595" s="22">
        <f>単価一覧!$X$23</f>
        <v>0</v>
      </c>
      <c r="H595" s="22">
        <f>IF(F595&gt;単価一覧!$N$25,(単価一覧!$N$25-単価一覧!$N$24)*単価一覧!$X$24,IF(F595&gt;単価一覧!$N$24,(F595-単価一覧!$N$24)*単価一覧!$X$24,0))</f>
        <v>0</v>
      </c>
      <c r="I595" s="22">
        <f>IF(F595&gt;単価一覧!$N$27,(単価一覧!$N$27-単価一覧!$N$26)*単価一覧!$X$26,IF(F595&gt;単価一覧!$N$26,(F595-単価一覧!$N$26)*単価一覧!$X$26,0))</f>
        <v>0</v>
      </c>
      <c r="J595" s="22">
        <f>IF(F595&gt;=単価一覧!$N$28,(F595-単価一覧!$N$28)*単価一覧!$X$28,0)</f>
        <v>0</v>
      </c>
      <c r="K595" s="23">
        <f t="shared" si="6"/>
        <v>0</v>
      </c>
    </row>
    <row r="596" spans="2:11" ht="12.95" customHeight="1" x14ac:dyDescent="0.15">
      <c r="B596" s="18" t="s">
        <v>91</v>
      </c>
      <c r="C596" s="19" t="s">
        <v>49</v>
      </c>
      <c r="D596" s="20" t="s">
        <v>278</v>
      </c>
      <c r="E596" s="20" t="s">
        <v>13</v>
      </c>
      <c r="F596" s="21">
        <v>2128</v>
      </c>
      <c r="G596" s="22">
        <f>単価一覧!$X$23</f>
        <v>0</v>
      </c>
      <c r="H596" s="22">
        <f>IF(F596&gt;単価一覧!$N$25,(単価一覧!$N$25-単価一覧!$N$24)*単価一覧!$X$24,IF(F596&gt;単価一覧!$N$24,(F596-単価一覧!$N$24)*単価一覧!$X$24,0))</f>
        <v>0</v>
      </c>
      <c r="I596" s="22">
        <f>IF(F596&gt;単価一覧!$N$27,(単価一覧!$N$27-単価一覧!$N$26)*単価一覧!$X$26,IF(F596&gt;単価一覧!$N$26,(F596-単価一覧!$N$26)*単価一覧!$X$26,0))</f>
        <v>0</v>
      </c>
      <c r="J596" s="22">
        <f>IF(F596&gt;=単価一覧!$N$28,(F596-単価一覧!$N$28)*単価一覧!$X$28,0)</f>
        <v>0</v>
      </c>
      <c r="K596" s="23">
        <f t="shared" si="6"/>
        <v>0</v>
      </c>
    </row>
    <row r="597" spans="2:11" ht="12.95" customHeight="1" x14ac:dyDescent="0.15">
      <c r="B597" s="18" t="s">
        <v>91</v>
      </c>
      <c r="C597" s="19" t="s">
        <v>49</v>
      </c>
      <c r="D597" s="20" t="s">
        <v>278</v>
      </c>
      <c r="E597" s="20" t="s">
        <v>14</v>
      </c>
      <c r="F597" s="21">
        <v>2374</v>
      </c>
      <c r="G597" s="22">
        <f>単価一覧!$X$23</f>
        <v>0</v>
      </c>
      <c r="H597" s="22">
        <f>IF(F597&gt;単価一覧!$N$25,(単価一覧!$N$25-単価一覧!$N$24)*単価一覧!$X$24,IF(F597&gt;単価一覧!$N$24,(F597-単価一覧!$N$24)*単価一覧!$X$24,0))</f>
        <v>0</v>
      </c>
      <c r="I597" s="22">
        <f>IF(F597&gt;単価一覧!$N$27,(単価一覧!$N$27-単価一覧!$N$26)*単価一覧!$X$26,IF(F597&gt;単価一覧!$N$26,(F597-単価一覧!$N$26)*単価一覧!$X$26,0))</f>
        <v>0</v>
      </c>
      <c r="J597" s="22">
        <f>IF(F597&gt;=単価一覧!$N$28,(F597-単価一覧!$N$28)*単価一覧!$X$28,0)</f>
        <v>0</v>
      </c>
      <c r="K597" s="23">
        <f t="shared" si="6"/>
        <v>0</v>
      </c>
    </row>
    <row r="598" spans="2:11" ht="12.95" customHeight="1" x14ac:dyDescent="0.15">
      <c r="B598" s="18" t="s">
        <v>91</v>
      </c>
      <c r="C598" s="19" t="s">
        <v>49</v>
      </c>
      <c r="D598" s="20" t="s">
        <v>278</v>
      </c>
      <c r="E598" s="20" t="s">
        <v>15</v>
      </c>
      <c r="F598" s="21">
        <v>2572</v>
      </c>
      <c r="G598" s="22">
        <f>単価一覧!$X$23</f>
        <v>0</v>
      </c>
      <c r="H598" s="22">
        <f>IF(F598&gt;単価一覧!$N$25,(単価一覧!$N$25-単価一覧!$N$24)*単価一覧!$X$24,IF(F598&gt;単価一覧!$N$24,(F598-単価一覧!$N$24)*単価一覧!$X$24,0))</f>
        <v>0</v>
      </c>
      <c r="I598" s="22">
        <f>IF(F598&gt;単価一覧!$N$27,(単価一覧!$N$27-単価一覧!$N$26)*単価一覧!$X$26,IF(F598&gt;単価一覧!$N$26,(F598-単価一覧!$N$26)*単価一覧!$X$26,0))</f>
        <v>0</v>
      </c>
      <c r="J598" s="22">
        <f>IF(F598&gt;=単価一覧!$N$28,(F598-単価一覧!$N$28)*単価一覧!$X$28,0)</f>
        <v>0</v>
      </c>
      <c r="K598" s="23">
        <f t="shared" si="6"/>
        <v>0</v>
      </c>
    </row>
    <row r="599" spans="2:11" ht="12.95" customHeight="1" x14ac:dyDescent="0.15">
      <c r="B599" s="18" t="s">
        <v>91</v>
      </c>
      <c r="C599" s="19" t="s">
        <v>49</v>
      </c>
      <c r="D599" s="20" t="s">
        <v>278</v>
      </c>
      <c r="E599" s="20" t="s">
        <v>16</v>
      </c>
      <c r="F599" s="21">
        <v>2493</v>
      </c>
      <c r="G599" s="22">
        <f>単価一覧!$X$23</f>
        <v>0</v>
      </c>
      <c r="H599" s="22">
        <f>IF(F599&gt;単価一覧!$N$25,(単価一覧!$N$25-単価一覧!$N$24)*単価一覧!$X$24,IF(F599&gt;単価一覧!$N$24,(F599-単価一覧!$N$24)*単価一覧!$X$24,0))</f>
        <v>0</v>
      </c>
      <c r="I599" s="22">
        <f>IF(F599&gt;単価一覧!$N$27,(単価一覧!$N$27-単価一覧!$N$26)*単価一覧!$X$26,IF(F599&gt;単価一覧!$N$26,(F599-単価一覧!$N$26)*単価一覧!$X$26,0))</f>
        <v>0</v>
      </c>
      <c r="J599" s="22">
        <f>IF(F599&gt;=単価一覧!$N$28,(F599-単価一覧!$N$28)*単価一覧!$X$28,0)</f>
        <v>0</v>
      </c>
      <c r="K599" s="23">
        <f t="shared" si="6"/>
        <v>0</v>
      </c>
    </row>
    <row r="600" spans="2:11" ht="12.95" customHeight="1" x14ac:dyDescent="0.15">
      <c r="B600" s="18" t="s">
        <v>91</v>
      </c>
      <c r="C600" s="19" t="s">
        <v>49</v>
      </c>
      <c r="D600" s="20" t="s">
        <v>278</v>
      </c>
      <c r="E600" s="20" t="s">
        <v>17</v>
      </c>
      <c r="F600" s="21">
        <v>2469</v>
      </c>
      <c r="G600" s="22">
        <f>単価一覧!$X$23</f>
        <v>0</v>
      </c>
      <c r="H600" s="22">
        <f>IF(F600&gt;単価一覧!$N$25,(単価一覧!$N$25-単価一覧!$N$24)*単価一覧!$X$24,IF(F600&gt;単価一覧!$N$24,(F600-単価一覧!$N$24)*単価一覧!$X$24,0))</f>
        <v>0</v>
      </c>
      <c r="I600" s="22">
        <f>IF(F600&gt;単価一覧!$N$27,(単価一覧!$N$27-単価一覧!$N$26)*単価一覧!$X$26,IF(F600&gt;単価一覧!$N$26,(F600-単価一覧!$N$26)*単価一覧!$X$26,0))</f>
        <v>0</v>
      </c>
      <c r="J600" s="22">
        <f>IF(F600&gt;=単価一覧!$N$28,(F600-単価一覧!$N$28)*単価一覧!$X$28,0)</f>
        <v>0</v>
      </c>
      <c r="K600" s="23">
        <f t="shared" si="6"/>
        <v>0</v>
      </c>
    </row>
    <row r="601" spans="2:11" ht="12.95" customHeight="1" x14ac:dyDescent="0.15">
      <c r="B601" s="18" t="s">
        <v>91</v>
      </c>
      <c r="C601" s="19" t="s">
        <v>49</v>
      </c>
      <c r="D601" s="20" t="s">
        <v>278</v>
      </c>
      <c r="E601" s="20" t="s">
        <v>18</v>
      </c>
      <c r="F601" s="21">
        <v>2909</v>
      </c>
      <c r="G601" s="22">
        <f>単価一覧!$X$23</f>
        <v>0</v>
      </c>
      <c r="H601" s="22">
        <f>IF(F601&gt;単価一覧!$N$25,(単価一覧!$N$25-単価一覧!$N$24)*単価一覧!$X$24,IF(F601&gt;単価一覧!$N$24,(F601-単価一覧!$N$24)*単価一覧!$X$24,0))</f>
        <v>0</v>
      </c>
      <c r="I601" s="22">
        <f>IF(F601&gt;単価一覧!$N$27,(単価一覧!$N$27-単価一覧!$N$26)*単価一覧!$X$26,IF(F601&gt;単価一覧!$N$26,(F601-単価一覧!$N$26)*単価一覧!$X$26,0))</f>
        <v>0</v>
      </c>
      <c r="J601" s="22">
        <f>IF(F601&gt;=単価一覧!$N$28,(F601-単価一覧!$N$28)*単価一覧!$X$28,0)</f>
        <v>0</v>
      </c>
      <c r="K601" s="23">
        <f t="shared" si="6"/>
        <v>0</v>
      </c>
    </row>
    <row r="602" spans="2:11" ht="12.95" customHeight="1" x14ac:dyDescent="0.15">
      <c r="B602" s="18" t="s">
        <v>91</v>
      </c>
      <c r="C602" s="19" t="s">
        <v>49</v>
      </c>
      <c r="D602" s="20" t="s">
        <v>278</v>
      </c>
      <c r="E602" s="20" t="s">
        <v>19</v>
      </c>
      <c r="F602" s="21">
        <v>2465</v>
      </c>
      <c r="G602" s="22">
        <f>単価一覧!$X$23</f>
        <v>0</v>
      </c>
      <c r="H602" s="22">
        <f>IF(F602&gt;単価一覧!$N$25,(単価一覧!$N$25-単価一覧!$N$24)*単価一覧!$X$24,IF(F602&gt;単価一覧!$N$24,(F602-単価一覧!$N$24)*単価一覧!$X$24,0))</f>
        <v>0</v>
      </c>
      <c r="I602" s="22">
        <f>IF(F602&gt;単価一覧!$N$27,(単価一覧!$N$27-単価一覧!$N$26)*単価一覧!$X$26,IF(F602&gt;単価一覧!$N$26,(F602-単価一覧!$N$26)*単価一覧!$X$26,0))</f>
        <v>0</v>
      </c>
      <c r="J602" s="22">
        <f>IF(F602&gt;=単価一覧!$N$28,(F602-単価一覧!$N$28)*単価一覧!$X$28,0)</f>
        <v>0</v>
      </c>
      <c r="K602" s="23">
        <f t="shared" si="6"/>
        <v>0</v>
      </c>
    </row>
    <row r="603" spans="2:11" ht="12.95" customHeight="1" x14ac:dyDescent="0.15">
      <c r="B603" s="18" t="s">
        <v>91</v>
      </c>
      <c r="C603" s="19" t="s">
        <v>49</v>
      </c>
      <c r="D603" s="20" t="s">
        <v>279</v>
      </c>
      <c r="E603" s="20" t="s">
        <v>20</v>
      </c>
      <c r="F603" s="21">
        <v>2972</v>
      </c>
      <c r="G603" s="22">
        <f>単価一覧!$X$23</f>
        <v>0</v>
      </c>
      <c r="H603" s="22">
        <f>IF(F603&gt;単価一覧!$N$25,(単価一覧!$N$25-単価一覧!$N$24)*単価一覧!$X$24,IF(F603&gt;単価一覧!$N$24,(F603-単価一覧!$N$24)*単価一覧!$X$24,0))</f>
        <v>0</v>
      </c>
      <c r="I603" s="22">
        <f>IF(F603&gt;単価一覧!$N$27,(単価一覧!$N$27-単価一覧!$N$26)*単価一覧!$X$26,IF(F603&gt;単価一覧!$N$26,(F603-単価一覧!$N$26)*単価一覧!$X$26,0))</f>
        <v>0</v>
      </c>
      <c r="J603" s="22">
        <f>IF(F603&gt;=単価一覧!$N$28,(F603-単価一覧!$N$28)*単価一覧!$X$28,0)</f>
        <v>0</v>
      </c>
      <c r="K603" s="23">
        <f t="shared" si="6"/>
        <v>0</v>
      </c>
    </row>
    <row r="604" spans="2:11" ht="12.95" customHeight="1" x14ac:dyDescent="0.15">
      <c r="B604" s="18" t="s">
        <v>91</v>
      </c>
      <c r="C604" s="19" t="s">
        <v>49</v>
      </c>
      <c r="D604" s="20" t="s">
        <v>279</v>
      </c>
      <c r="E604" s="20" t="s">
        <v>21</v>
      </c>
      <c r="F604" s="21">
        <v>2535</v>
      </c>
      <c r="G604" s="22">
        <f>単価一覧!$X$23</f>
        <v>0</v>
      </c>
      <c r="H604" s="22">
        <f>IF(F604&gt;単価一覧!$N$25,(単価一覧!$N$25-単価一覧!$N$24)*単価一覧!$X$24,IF(F604&gt;単価一覧!$N$24,(F604-単価一覧!$N$24)*単価一覧!$X$24,0))</f>
        <v>0</v>
      </c>
      <c r="I604" s="22">
        <f>IF(F604&gt;単価一覧!$N$27,(単価一覧!$N$27-単価一覧!$N$26)*単価一覧!$X$26,IF(F604&gt;単価一覧!$N$26,(F604-単価一覧!$N$26)*単価一覧!$X$26,0))</f>
        <v>0</v>
      </c>
      <c r="J604" s="22">
        <f>IF(F604&gt;=単価一覧!$N$28,(F604-単価一覧!$N$28)*単価一覧!$X$28,0)</f>
        <v>0</v>
      </c>
      <c r="K604" s="23">
        <f t="shared" ref="K604:K617" si="16">ROUNDDOWN(G604+H604+I604+J604,0)</f>
        <v>0</v>
      </c>
    </row>
    <row r="605" spans="2:11" ht="12.95" customHeight="1" x14ac:dyDescent="0.15">
      <c r="B605" s="18" t="s">
        <v>91</v>
      </c>
      <c r="C605" s="19" t="s">
        <v>49</v>
      </c>
      <c r="D605" s="20" t="s">
        <v>279</v>
      </c>
      <c r="E605" s="20" t="s">
        <v>22</v>
      </c>
      <c r="F605" s="21">
        <v>2246</v>
      </c>
      <c r="G605" s="22">
        <f>単価一覧!$X$23</f>
        <v>0</v>
      </c>
      <c r="H605" s="22">
        <f>IF(F605&gt;単価一覧!$N$25,(単価一覧!$N$25-単価一覧!$N$24)*単価一覧!$X$24,IF(F605&gt;単価一覧!$N$24,(F605-単価一覧!$N$24)*単価一覧!$X$24,0))</f>
        <v>0</v>
      </c>
      <c r="I605" s="22">
        <f>IF(F605&gt;単価一覧!$N$27,(単価一覧!$N$27-単価一覧!$N$26)*単価一覧!$X$26,IF(F605&gt;単価一覧!$N$26,(F605-単価一覧!$N$26)*単価一覧!$X$26,0))</f>
        <v>0</v>
      </c>
      <c r="J605" s="22">
        <f>IF(F605&gt;=単価一覧!$N$28,(F605-単価一覧!$N$28)*単価一覧!$X$28,0)</f>
        <v>0</v>
      </c>
      <c r="K605" s="23">
        <f t="shared" si="16"/>
        <v>0</v>
      </c>
    </row>
    <row r="606" spans="2:11" ht="12.95" customHeight="1" x14ac:dyDescent="0.15">
      <c r="B606" s="18" t="s">
        <v>91</v>
      </c>
      <c r="C606" s="19" t="s">
        <v>49</v>
      </c>
      <c r="D606" s="20" t="s">
        <v>279</v>
      </c>
      <c r="E606" s="20" t="s">
        <v>11</v>
      </c>
      <c r="F606" s="21">
        <v>2152</v>
      </c>
      <c r="G606" s="22">
        <f>単価一覧!$X$23</f>
        <v>0</v>
      </c>
      <c r="H606" s="22">
        <f>IF(F606&gt;単価一覧!$N$25,(単価一覧!$N$25-単価一覧!$N$24)*単価一覧!$X$24,IF(F606&gt;単価一覧!$N$24,(F606-単価一覧!$N$24)*単価一覧!$X$24,0))</f>
        <v>0</v>
      </c>
      <c r="I606" s="22">
        <f>IF(F606&gt;単価一覧!$N$27,(単価一覧!$N$27-単価一覧!$N$26)*単価一覧!$X$26,IF(F606&gt;単価一覧!$N$26,(F606-単価一覧!$N$26)*単価一覧!$X$26,0))</f>
        <v>0</v>
      </c>
      <c r="J606" s="22">
        <f>IF(F606&gt;=単価一覧!$N$28,(F606-単価一覧!$N$28)*単価一覧!$X$28,0)</f>
        <v>0</v>
      </c>
      <c r="K606" s="23">
        <f t="shared" si="16"/>
        <v>0</v>
      </c>
    </row>
    <row r="607" spans="2:11" ht="12.95" customHeight="1" x14ac:dyDescent="0.15">
      <c r="B607" s="18" t="s">
        <v>91</v>
      </c>
      <c r="C607" s="19" t="s">
        <v>49</v>
      </c>
      <c r="D607" s="20" t="s">
        <v>279</v>
      </c>
      <c r="E607" s="20" t="s">
        <v>12</v>
      </c>
      <c r="F607" s="24">
        <v>2547</v>
      </c>
      <c r="G607" s="22">
        <f>単価一覧!$X$23</f>
        <v>0</v>
      </c>
      <c r="H607" s="22">
        <f>IF(F607&gt;単価一覧!$N$25,(単価一覧!$N$25-単価一覧!$N$24)*単価一覧!$X$24,IF(F607&gt;単価一覧!$N$24,(F607-単価一覧!$N$24)*単価一覧!$X$24,0))</f>
        <v>0</v>
      </c>
      <c r="I607" s="22">
        <f>IF(F607&gt;単価一覧!$N$27,(単価一覧!$N$27-単価一覧!$N$26)*単価一覧!$X$26,IF(F607&gt;単価一覧!$N$26,(F607-単価一覧!$N$26)*単価一覧!$X$26,0))</f>
        <v>0</v>
      </c>
      <c r="J607" s="22">
        <f>IF(F607&gt;=単価一覧!$N$28,(F607-単価一覧!$N$28)*単価一覧!$X$28,0)</f>
        <v>0</v>
      </c>
      <c r="K607" s="23">
        <f t="shared" si="16"/>
        <v>0</v>
      </c>
    </row>
    <row r="608" spans="2:11" ht="12.95" customHeight="1" x14ac:dyDescent="0.15">
      <c r="B608" s="18" t="s">
        <v>91</v>
      </c>
      <c r="C608" s="19" t="s">
        <v>49</v>
      </c>
      <c r="D608" s="20" t="s">
        <v>279</v>
      </c>
      <c r="E608" s="20" t="s">
        <v>13</v>
      </c>
      <c r="F608" s="24">
        <v>2180</v>
      </c>
      <c r="G608" s="22">
        <f>単価一覧!$X$23</f>
        <v>0</v>
      </c>
      <c r="H608" s="22">
        <f>IF(F608&gt;単価一覧!$N$25,(単価一覧!$N$25-単価一覧!$N$24)*単価一覧!$X$24,IF(F608&gt;単価一覧!$N$24,(F608-単価一覧!$N$24)*単価一覧!$X$24,0))</f>
        <v>0</v>
      </c>
      <c r="I608" s="22">
        <f>IF(F608&gt;単価一覧!$N$27,(単価一覧!$N$27-単価一覧!$N$26)*単価一覧!$X$26,IF(F608&gt;単価一覧!$N$26,(F608-単価一覧!$N$26)*単価一覧!$X$26,0))</f>
        <v>0</v>
      </c>
      <c r="J608" s="22">
        <f>IF(F608&gt;=単価一覧!$N$28,(F608-単価一覧!$N$28)*単価一覧!$X$28,0)</f>
        <v>0</v>
      </c>
      <c r="K608" s="23">
        <f t="shared" si="16"/>
        <v>0</v>
      </c>
    </row>
    <row r="609" spans="2:11" ht="12.95" customHeight="1" x14ac:dyDescent="0.15">
      <c r="B609" s="18" t="s">
        <v>91</v>
      </c>
      <c r="C609" s="19" t="s">
        <v>49</v>
      </c>
      <c r="D609" s="20" t="s">
        <v>279</v>
      </c>
      <c r="E609" s="20" t="s">
        <v>14</v>
      </c>
      <c r="F609" s="24">
        <v>2177</v>
      </c>
      <c r="G609" s="22">
        <f>単価一覧!$X$23</f>
        <v>0</v>
      </c>
      <c r="H609" s="22">
        <f>IF(F609&gt;単価一覧!$N$25,(単価一覧!$N$25-単価一覧!$N$24)*単価一覧!$X$24,IF(F609&gt;単価一覧!$N$24,(F609-単価一覧!$N$24)*単価一覧!$X$24,0))</f>
        <v>0</v>
      </c>
      <c r="I609" s="22">
        <f>IF(F609&gt;単価一覧!$N$27,(単価一覧!$N$27-単価一覧!$N$26)*単価一覧!$X$26,IF(F609&gt;単価一覧!$N$26,(F609-単価一覧!$N$26)*単価一覧!$X$26,0))</f>
        <v>0</v>
      </c>
      <c r="J609" s="22">
        <f>IF(F609&gt;=単価一覧!$N$28,(F609-単価一覧!$N$28)*単価一覧!$X$28,0)</f>
        <v>0</v>
      </c>
      <c r="K609" s="23">
        <f t="shared" si="16"/>
        <v>0</v>
      </c>
    </row>
    <row r="610" spans="2:11" ht="12.95" customHeight="1" x14ac:dyDescent="0.15">
      <c r="B610" s="18" t="s">
        <v>91</v>
      </c>
      <c r="C610" s="19" t="s">
        <v>49</v>
      </c>
      <c r="D610" s="20" t="s">
        <v>279</v>
      </c>
      <c r="E610" s="20" t="s">
        <v>15</v>
      </c>
      <c r="F610" s="24">
        <v>2642</v>
      </c>
      <c r="G610" s="22">
        <f>単価一覧!$X$23</f>
        <v>0</v>
      </c>
      <c r="H610" s="22">
        <f>IF(F610&gt;単価一覧!$N$25,(単価一覧!$N$25-単価一覧!$N$24)*単価一覧!$X$24,IF(F610&gt;単価一覧!$N$24,(F610-単価一覧!$N$24)*単価一覧!$X$24,0))</f>
        <v>0</v>
      </c>
      <c r="I610" s="22">
        <f>IF(F610&gt;単価一覧!$N$27,(単価一覧!$N$27-単価一覧!$N$26)*単価一覧!$X$26,IF(F610&gt;単価一覧!$N$26,(F610-単価一覧!$N$26)*単価一覧!$X$26,0))</f>
        <v>0</v>
      </c>
      <c r="J610" s="22">
        <f>IF(F610&gt;=単価一覧!$N$28,(F610-単価一覧!$N$28)*単価一覧!$X$28,0)</f>
        <v>0</v>
      </c>
      <c r="K610" s="23">
        <f t="shared" si="16"/>
        <v>0</v>
      </c>
    </row>
    <row r="611" spans="2:11" ht="12.95" customHeight="1" x14ac:dyDescent="0.15">
      <c r="B611" s="18" t="s">
        <v>91</v>
      </c>
      <c r="C611" s="19" t="s">
        <v>49</v>
      </c>
      <c r="D611" s="20" t="s">
        <v>279</v>
      </c>
      <c r="E611" s="20" t="s">
        <v>16</v>
      </c>
      <c r="F611" s="24">
        <v>2442</v>
      </c>
      <c r="G611" s="22">
        <f>単価一覧!$X$23</f>
        <v>0</v>
      </c>
      <c r="H611" s="22">
        <f>IF(F611&gt;単価一覧!$N$25,(単価一覧!$N$25-単価一覧!$N$24)*単価一覧!$X$24,IF(F611&gt;単価一覧!$N$24,(F611-単価一覧!$N$24)*単価一覧!$X$24,0))</f>
        <v>0</v>
      </c>
      <c r="I611" s="22">
        <f>IF(F611&gt;単価一覧!$N$27,(単価一覧!$N$27-単価一覧!$N$26)*単価一覧!$X$26,IF(F611&gt;単価一覧!$N$26,(F611-単価一覧!$N$26)*単価一覧!$X$26,0))</f>
        <v>0</v>
      </c>
      <c r="J611" s="22">
        <f>IF(F611&gt;=単価一覧!$N$28,(F611-単価一覧!$N$28)*単価一覧!$X$28,0)</f>
        <v>0</v>
      </c>
      <c r="K611" s="23">
        <f t="shared" si="16"/>
        <v>0</v>
      </c>
    </row>
    <row r="612" spans="2:11" ht="12.95" customHeight="1" x14ac:dyDescent="0.15">
      <c r="B612" s="18" t="s">
        <v>91</v>
      </c>
      <c r="C612" s="19" t="s">
        <v>49</v>
      </c>
      <c r="D612" s="20" t="s">
        <v>279</v>
      </c>
      <c r="E612" s="20" t="s">
        <v>17</v>
      </c>
      <c r="F612" s="24">
        <v>2376</v>
      </c>
      <c r="G612" s="22">
        <f>単価一覧!$X$23</f>
        <v>0</v>
      </c>
      <c r="H612" s="22">
        <f>IF(F612&gt;単価一覧!$N$25,(単価一覧!$N$25-単価一覧!$N$24)*単価一覧!$X$24,IF(F612&gt;単価一覧!$N$24,(F612-単価一覧!$N$24)*単価一覧!$X$24,0))</f>
        <v>0</v>
      </c>
      <c r="I612" s="22">
        <f>IF(F612&gt;単価一覧!$N$27,(単価一覧!$N$27-単価一覧!$N$26)*単価一覧!$X$26,IF(F612&gt;単価一覧!$N$26,(F612-単価一覧!$N$26)*単価一覧!$X$26,0))</f>
        <v>0</v>
      </c>
      <c r="J612" s="22">
        <f>IF(F612&gt;=単価一覧!$N$28,(F612-単価一覧!$N$28)*単価一覧!$X$28,0)</f>
        <v>0</v>
      </c>
      <c r="K612" s="23">
        <f t="shared" si="16"/>
        <v>0</v>
      </c>
    </row>
    <row r="613" spans="2:11" ht="12.95" customHeight="1" x14ac:dyDescent="0.15">
      <c r="B613" s="18" t="s">
        <v>91</v>
      </c>
      <c r="C613" s="19" t="s">
        <v>49</v>
      </c>
      <c r="D613" s="20" t="s">
        <v>279</v>
      </c>
      <c r="E613" s="20" t="s">
        <v>18</v>
      </c>
      <c r="F613" s="21">
        <v>2925</v>
      </c>
      <c r="G613" s="22">
        <f>単価一覧!$X$23</f>
        <v>0</v>
      </c>
      <c r="H613" s="22">
        <f>IF(F613&gt;単価一覧!$N$25,(単価一覧!$N$25-単価一覧!$N$24)*単価一覧!$X$24,IF(F613&gt;単価一覧!$N$24,(F613-単価一覧!$N$24)*単価一覧!$X$24,0))</f>
        <v>0</v>
      </c>
      <c r="I613" s="22">
        <f>IF(F613&gt;単価一覧!$N$27,(単価一覧!$N$27-単価一覧!$N$26)*単価一覧!$X$26,IF(F613&gt;単価一覧!$N$26,(F613-単価一覧!$N$26)*単価一覧!$X$26,0))</f>
        <v>0</v>
      </c>
      <c r="J613" s="22">
        <f>IF(F613&gt;=単価一覧!$N$28,(F613-単価一覧!$N$28)*単価一覧!$X$28,0)</f>
        <v>0</v>
      </c>
      <c r="K613" s="23">
        <f t="shared" si="16"/>
        <v>0</v>
      </c>
    </row>
    <row r="614" spans="2:11" ht="12.95" customHeight="1" x14ac:dyDescent="0.15">
      <c r="B614" s="18" t="s">
        <v>91</v>
      </c>
      <c r="C614" s="19" t="s">
        <v>49</v>
      </c>
      <c r="D614" s="20" t="s">
        <v>279</v>
      </c>
      <c r="E614" s="20" t="s">
        <v>19</v>
      </c>
      <c r="F614" s="21">
        <v>2544</v>
      </c>
      <c r="G614" s="22">
        <f>単価一覧!$X$23</f>
        <v>0</v>
      </c>
      <c r="H614" s="22">
        <f>IF(F614&gt;単価一覧!$N$25,(単価一覧!$N$25-単価一覧!$N$24)*単価一覧!$X$24,IF(F614&gt;単価一覧!$N$24,(F614-単価一覧!$N$24)*単価一覧!$X$24,0))</f>
        <v>0</v>
      </c>
      <c r="I614" s="22">
        <f>IF(F614&gt;単価一覧!$N$27,(単価一覧!$N$27-単価一覧!$N$26)*単価一覧!$X$26,IF(F614&gt;単価一覧!$N$26,(F614-単価一覧!$N$26)*単価一覧!$X$26,0))</f>
        <v>0</v>
      </c>
      <c r="J614" s="22">
        <f>IF(F614&gt;=単価一覧!$N$28,(F614-単価一覧!$N$28)*単価一覧!$X$28,0)</f>
        <v>0</v>
      </c>
      <c r="K614" s="23">
        <f t="shared" si="16"/>
        <v>0</v>
      </c>
    </row>
    <row r="615" spans="2:11" ht="12.95" customHeight="1" x14ac:dyDescent="0.15">
      <c r="B615" s="18" t="s">
        <v>91</v>
      </c>
      <c r="C615" s="19" t="s">
        <v>49</v>
      </c>
      <c r="D615" s="20" t="s">
        <v>280</v>
      </c>
      <c r="E615" s="20" t="s">
        <v>20</v>
      </c>
      <c r="F615" s="21">
        <v>3091</v>
      </c>
      <c r="G615" s="22">
        <f>単価一覧!$X$23</f>
        <v>0</v>
      </c>
      <c r="H615" s="22">
        <f>IF(F615&gt;単価一覧!$N$25,(単価一覧!$N$25-単価一覧!$N$24)*単価一覧!$X$24,IF(F615&gt;単価一覧!$N$24,(F615-単価一覧!$N$24)*単価一覧!$X$24,0))</f>
        <v>0</v>
      </c>
      <c r="I615" s="22">
        <f>IF(F615&gt;単価一覧!$N$27,(単価一覧!$N$27-単価一覧!$N$26)*単価一覧!$X$26,IF(F615&gt;単価一覧!$N$26,(F615-単価一覧!$N$26)*単価一覧!$X$26,0))</f>
        <v>0</v>
      </c>
      <c r="J615" s="22">
        <f>IF(F615&gt;=単価一覧!$N$28,(F615-単価一覧!$N$28)*単価一覧!$X$28,0)</f>
        <v>0</v>
      </c>
      <c r="K615" s="23">
        <f t="shared" si="16"/>
        <v>0</v>
      </c>
    </row>
    <row r="616" spans="2:11" ht="12.95" customHeight="1" x14ac:dyDescent="0.15">
      <c r="B616" s="18" t="s">
        <v>91</v>
      </c>
      <c r="C616" s="19" t="s">
        <v>49</v>
      </c>
      <c r="D616" s="20" t="s">
        <v>280</v>
      </c>
      <c r="E616" s="20" t="s">
        <v>21</v>
      </c>
      <c r="F616" s="21">
        <v>2478</v>
      </c>
      <c r="G616" s="22">
        <f>単価一覧!$X$23</f>
        <v>0</v>
      </c>
      <c r="H616" s="22">
        <f>IF(F616&gt;単価一覧!$N$25,(単価一覧!$N$25-単価一覧!$N$24)*単価一覧!$X$24,IF(F616&gt;単価一覧!$N$24,(F616-単価一覧!$N$24)*単価一覧!$X$24,0))</f>
        <v>0</v>
      </c>
      <c r="I616" s="22">
        <f>IF(F616&gt;単価一覧!$N$27,(単価一覧!$N$27-単価一覧!$N$26)*単価一覧!$X$26,IF(F616&gt;単価一覧!$N$26,(F616-単価一覧!$N$26)*単価一覧!$X$26,0))</f>
        <v>0</v>
      </c>
      <c r="J616" s="22">
        <f>IF(F616&gt;=単価一覧!$N$28,(F616-単価一覧!$N$28)*単価一覧!$X$28,0)</f>
        <v>0</v>
      </c>
      <c r="K616" s="23">
        <f t="shared" si="16"/>
        <v>0</v>
      </c>
    </row>
    <row r="617" spans="2:11" ht="12.95" customHeight="1" x14ac:dyDescent="0.15">
      <c r="B617" s="18" t="s">
        <v>91</v>
      </c>
      <c r="C617" s="19" t="s">
        <v>49</v>
      </c>
      <c r="D617" s="20" t="s">
        <v>280</v>
      </c>
      <c r="E617" s="20" t="s">
        <v>22</v>
      </c>
      <c r="F617" s="21">
        <v>2333</v>
      </c>
      <c r="G617" s="22">
        <f>単価一覧!$X$23</f>
        <v>0</v>
      </c>
      <c r="H617" s="22">
        <f>IF(F617&gt;単価一覧!$N$25,(単価一覧!$N$25-単価一覧!$N$24)*単価一覧!$X$24,IF(F617&gt;単価一覧!$N$24,(F617-単価一覧!$N$24)*単価一覧!$X$24,0))</f>
        <v>0</v>
      </c>
      <c r="I617" s="22">
        <f>IF(F617&gt;単価一覧!$N$27,(単価一覧!$N$27-単価一覧!$N$26)*単価一覧!$X$26,IF(F617&gt;単価一覧!$N$26,(F617-単価一覧!$N$26)*単価一覧!$X$26,0))</f>
        <v>0</v>
      </c>
      <c r="J617" s="22">
        <f>IF(F617&gt;=単価一覧!$N$28,(F617-単価一覧!$N$28)*単価一覧!$X$28,0)</f>
        <v>0</v>
      </c>
      <c r="K617" s="23">
        <f t="shared" si="16"/>
        <v>0</v>
      </c>
    </row>
    <row r="618" spans="2:11" ht="12.95" customHeight="1" x14ac:dyDescent="0.15">
      <c r="B618" s="18" t="s">
        <v>92</v>
      </c>
      <c r="C618" s="19" t="s">
        <v>93</v>
      </c>
      <c r="D618" s="20" t="s">
        <v>278</v>
      </c>
      <c r="E618" s="20" t="s">
        <v>11</v>
      </c>
      <c r="F618" s="21">
        <v>0</v>
      </c>
      <c r="G618" s="22">
        <f>単価一覧!$X$23</f>
        <v>0</v>
      </c>
      <c r="H618" s="22">
        <f>IF(F618&gt;単価一覧!$N$25,(単価一覧!$N$25-単価一覧!$N$24)*単価一覧!$X$24,IF(F618&gt;単価一覧!$N$24,(F618-単価一覧!$N$24)*単価一覧!$X$24,0))</f>
        <v>0</v>
      </c>
      <c r="I618" s="22">
        <f>IF(F618&gt;単価一覧!$N$27,(単価一覧!$N$27-単価一覧!$N$26)*単価一覧!$X$26,IF(F618&gt;単価一覧!$N$26,(F618-単価一覧!$N$26)*単価一覧!$X$26,0))</f>
        <v>0</v>
      </c>
      <c r="J618" s="22">
        <f>IF(F618&gt;=単価一覧!$N$28,(F618-単価一覧!$N$28)*単価一覧!$X$28,0)</f>
        <v>0</v>
      </c>
      <c r="K618" s="23">
        <f t="shared" ref="K618:K649" si="17">ROUNDDOWN(G618+H618+I618+J618,0)</f>
        <v>0</v>
      </c>
    </row>
    <row r="619" spans="2:11" ht="12.95" customHeight="1" x14ac:dyDescent="0.15">
      <c r="B619" s="18" t="s">
        <v>92</v>
      </c>
      <c r="C619" s="19" t="s">
        <v>93</v>
      </c>
      <c r="D619" s="20" t="s">
        <v>278</v>
      </c>
      <c r="E619" s="20" t="s">
        <v>12</v>
      </c>
      <c r="F619" s="21">
        <v>0</v>
      </c>
      <c r="G619" s="22">
        <f>単価一覧!$X$23</f>
        <v>0</v>
      </c>
      <c r="H619" s="22">
        <f>IF(F619&gt;単価一覧!$N$25,(単価一覧!$N$25-単価一覧!$N$24)*単価一覧!$X$24,IF(F619&gt;単価一覧!$N$24,(F619-単価一覧!$N$24)*単価一覧!$X$24,0))</f>
        <v>0</v>
      </c>
      <c r="I619" s="22">
        <f>IF(F619&gt;単価一覧!$N$27,(単価一覧!$N$27-単価一覧!$N$26)*単価一覧!$X$26,IF(F619&gt;単価一覧!$N$26,(F619-単価一覧!$N$26)*単価一覧!$X$26,0))</f>
        <v>0</v>
      </c>
      <c r="J619" s="22">
        <f>IF(F619&gt;=単価一覧!$N$28,(F619-単価一覧!$N$28)*単価一覧!$X$28,0)</f>
        <v>0</v>
      </c>
      <c r="K619" s="23">
        <f t="shared" si="17"/>
        <v>0</v>
      </c>
    </row>
    <row r="620" spans="2:11" ht="12.95" customHeight="1" x14ac:dyDescent="0.15">
      <c r="B620" s="18" t="s">
        <v>92</v>
      </c>
      <c r="C620" s="19" t="s">
        <v>93</v>
      </c>
      <c r="D620" s="20" t="s">
        <v>278</v>
      </c>
      <c r="E620" s="20" t="s">
        <v>13</v>
      </c>
      <c r="F620" s="21">
        <v>0</v>
      </c>
      <c r="G620" s="22">
        <f>単価一覧!$X$23</f>
        <v>0</v>
      </c>
      <c r="H620" s="22">
        <f>IF(F620&gt;単価一覧!$N$25,(単価一覧!$N$25-単価一覧!$N$24)*単価一覧!$X$24,IF(F620&gt;単価一覧!$N$24,(F620-単価一覧!$N$24)*単価一覧!$X$24,0))</f>
        <v>0</v>
      </c>
      <c r="I620" s="22">
        <f>IF(F620&gt;単価一覧!$N$27,(単価一覧!$N$27-単価一覧!$N$26)*単価一覧!$X$26,IF(F620&gt;単価一覧!$N$26,(F620-単価一覧!$N$26)*単価一覧!$X$26,0))</f>
        <v>0</v>
      </c>
      <c r="J620" s="22">
        <f>IF(F620&gt;=単価一覧!$N$28,(F620-単価一覧!$N$28)*単価一覧!$X$28,0)</f>
        <v>0</v>
      </c>
      <c r="K620" s="23">
        <f t="shared" si="17"/>
        <v>0</v>
      </c>
    </row>
    <row r="621" spans="2:11" ht="12.95" customHeight="1" x14ac:dyDescent="0.15">
      <c r="B621" s="18" t="s">
        <v>92</v>
      </c>
      <c r="C621" s="19" t="s">
        <v>93</v>
      </c>
      <c r="D621" s="20" t="s">
        <v>278</v>
      </c>
      <c r="E621" s="20" t="s">
        <v>14</v>
      </c>
      <c r="F621" s="21">
        <v>0</v>
      </c>
      <c r="G621" s="22">
        <f>単価一覧!$X$23</f>
        <v>0</v>
      </c>
      <c r="H621" s="22">
        <f>IF(F621&gt;単価一覧!$N$25,(単価一覧!$N$25-単価一覧!$N$24)*単価一覧!$X$24,IF(F621&gt;単価一覧!$N$24,(F621-単価一覧!$N$24)*単価一覧!$X$24,0))</f>
        <v>0</v>
      </c>
      <c r="I621" s="22">
        <f>IF(F621&gt;単価一覧!$N$27,(単価一覧!$N$27-単価一覧!$N$26)*単価一覧!$X$26,IF(F621&gt;単価一覧!$N$26,(F621-単価一覧!$N$26)*単価一覧!$X$26,0))</f>
        <v>0</v>
      </c>
      <c r="J621" s="22">
        <f>IF(F621&gt;=単価一覧!$N$28,(F621-単価一覧!$N$28)*単価一覧!$X$28,0)</f>
        <v>0</v>
      </c>
      <c r="K621" s="23">
        <f t="shared" si="17"/>
        <v>0</v>
      </c>
    </row>
    <row r="622" spans="2:11" ht="12.95" customHeight="1" x14ac:dyDescent="0.15">
      <c r="B622" s="18" t="s">
        <v>92</v>
      </c>
      <c r="C622" s="19" t="s">
        <v>93</v>
      </c>
      <c r="D622" s="20" t="s">
        <v>278</v>
      </c>
      <c r="E622" s="20" t="s">
        <v>15</v>
      </c>
      <c r="F622" s="21">
        <v>0</v>
      </c>
      <c r="G622" s="22">
        <f>単価一覧!$X$23</f>
        <v>0</v>
      </c>
      <c r="H622" s="22">
        <f>IF(F622&gt;単価一覧!$N$25,(単価一覧!$N$25-単価一覧!$N$24)*単価一覧!$X$24,IF(F622&gt;単価一覧!$N$24,(F622-単価一覧!$N$24)*単価一覧!$X$24,0))</f>
        <v>0</v>
      </c>
      <c r="I622" s="22">
        <f>IF(F622&gt;単価一覧!$N$27,(単価一覧!$N$27-単価一覧!$N$26)*単価一覧!$X$26,IF(F622&gt;単価一覧!$N$26,(F622-単価一覧!$N$26)*単価一覧!$X$26,0))</f>
        <v>0</v>
      </c>
      <c r="J622" s="22">
        <f>IF(F622&gt;=単価一覧!$N$28,(F622-単価一覧!$N$28)*単価一覧!$X$28,0)</f>
        <v>0</v>
      </c>
      <c r="K622" s="23">
        <f t="shared" si="17"/>
        <v>0</v>
      </c>
    </row>
    <row r="623" spans="2:11" ht="12.95" customHeight="1" x14ac:dyDescent="0.15">
      <c r="B623" s="18" t="s">
        <v>92</v>
      </c>
      <c r="C623" s="19" t="s">
        <v>93</v>
      </c>
      <c r="D623" s="20" t="s">
        <v>278</v>
      </c>
      <c r="E623" s="20" t="s">
        <v>16</v>
      </c>
      <c r="F623" s="21">
        <v>0</v>
      </c>
      <c r="G623" s="22">
        <f>単価一覧!$X$23</f>
        <v>0</v>
      </c>
      <c r="H623" s="22">
        <f>IF(F623&gt;単価一覧!$N$25,(単価一覧!$N$25-単価一覧!$N$24)*単価一覧!$X$24,IF(F623&gt;単価一覧!$N$24,(F623-単価一覧!$N$24)*単価一覧!$X$24,0))</f>
        <v>0</v>
      </c>
      <c r="I623" s="22">
        <f>IF(F623&gt;単価一覧!$N$27,(単価一覧!$N$27-単価一覧!$N$26)*単価一覧!$X$26,IF(F623&gt;単価一覧!$N$26,(F623-単価一覧!$N$26)*単価一覧!$X$26,0))</f>
        <v>0</v>
      </c>
      <c r="J623" s="22">
        <f>IF(F623&gt;=単価一覧!$N$28,(F623-単価一覧!$N$28)*単価一覧!$X$28,0)</f>
        <v>0</v>
      </c>
      <c r="K623" s="23">
        <f t="shared" si="17"/>
        <v>0</v>
      </c>
    </row>
    <row r="624" spans="2:11" ht="12.95" customHeight="1" x14ac:dyDescent="0.15">
      <c r="B624" s="18" t="s">
        <v>92</v>
      </c>
      <c r="C624" s="19" t="s">
        <v>93</v>
      </c>
      <c r="D624" s="20" t="s">
        <v>278</v>
      </c>
      <c r="E624" s="20" t="s">
        <v>17</v>
      </c>
      <c r="F624" s="21">
        <v>0</v>
      </c>
      <c r="G624" s="22">
        <f>単価一覧!$X$23</f>
        <v>0</v>
      </c>
      <c r="H624" s="22">
        <f>IF(F624&gt;単価一覧!$N$25,(単価一覧!$N$25-単価一覧!$N$24)*単価一覧!$X$24,IF(F624&gt;単価一覧!$N$24,(F624-単価一覧!$N$24)*単価一覧!$X$24,0))</f>
        <v>0</v>
      </c>
      <c r="I624" s="22">
        <f>IF(F624&gt;単価一覧!$N$27,(単価一覧!$N$27-単価一覧!$N$26)*単価一覧!$X$26,IF(F624&gt;単価一覧!$N$26,(F624-単価一覧!$N$26)*単価一覧!$X$26,0))</f>
        <v>0</v>
      </c>
      <c r="J624" s="22">
        <f>IF(F624&gt;=単価一覧!$N$28,(F624-単価一覧!$N$28)*単価一覧!$X$28,0)</f>
        <v>0</v>
      </c>
      <c r="K624" s="23">
        <f t="shared" si="17"/>
        <v>0</v>
      </c>
    </row>
    <row r="625" spans="2:11" ht="12.95" customHeight="1" x14ac:dyDescent="0.15">
      <c r="B625" s="18" t="s">
        <v>92</v>
      </c>
      <c r="C625" s="19" t="s">
        <v>93</v>
      </c>
      <c r="D625" s="20" t="s">
        <v>278</v>
      </c>
      <c r="E625" s="20" t="s">
        <v>18</v>
      </c>
      <c r="F625" s="21">
        <v>0</v>
      </c>
      <c r="G625" s="22">
        <f>単価一覧!$X$23</f>
        <v>0</v>
      </c>
      <c r="H625" s="22">
        <f>IF(F625&gt;単価一覧!$N$25,(単価一覧!$N$25-単価一覧!$N$24)*単価一覧!$X$24,IF(F625&gt;単価一覧!$N$24,(F625-単価一覧!$N$24)*単価一覧!$X$24,0))</f>
        <v>0</v>
      </c>
      <c r="I625" s="22">
        <f>IF(F625&gt;単価一覧!$N$27,(単価一覧!$N$27-単価一覧!$N$26)*単価一覧!$X$26,IF(F625&gt;単価一覧!$N$26,(F625-単価一覧!$N$26)*単価一覧!$X$26,0))</f>
        <v>0</v>
      </c>
      <c r="J625" s="22">
        <f>IF(F625&gt;=単価一覧!$N$28,(F625-単価一覧!$N$28)*単価一覧!$X$28,0)</f>
        <v>0</v>
      </c>
      <c r="K625" s="23">
        <f t="shared" si="17"/>
        <v>0</v>
      </c>
    </row>
    <row r="626" spans="2:11" ht="12.95" customHeight="1" x14ac:dyDescent="0.15">
      <c r="B626" s="18" t="s">
        <v>92</v>
      </c>
      <c r="C626" s="19" t="s">
        <v>93</v>
      </c>
      <c r="D626" s="20" t="s">
        <v>278</v>
      </c>
      <c r="E626" s="20" t="s">
        <v>19</v>
      </c>
      <c r="F626" s="21">
        <v>0</v>
      </c>
      <c r="G626" s="22">
        <f>単価一覧!$X$23</f>
        <v>0</v>
      </c>
      <c r="H626" s="22">
        <f>IF(F626&gt;単価一覧!$N$25,(単価一覧!$N$25-単価一覧!$N$24)*単価一覧!$X$24,IF(F626&gt;単価一覧!$N$24,(F626-単価一覧!$N$24)*単価一覧!$X$24,0))</f>
        <v>0</v>
      </c>
      <c r="I626" s="22">
        <f>IF(F626&gt;単価一覧!$N$27,(単価一覧!$N$27-単価一覧!$N$26)*単価一覧!$X$26,IF(F626&gt;単価一覧!$N$26,(F626-単価一覧!$N$26)*単価一覧!$X$26,0))</f>
        <v>0</v>
      </c>
      <c r="J626" s="22">
        <f>IF(F626&gt;=単価一覧!$N$28,(F626-単価一覧!$N$28)*単価一覧!$X$28,0)</f>
        <v>0</v>
      </c>
      <c r="K626" s="23">
        <f t="shared" si="17"/>
        <v>0</v>
      </c>
    </row>
    <row r="627" spans="2:11" ht="12.95" customHeight="1" x14ac:dyDescent="0.15">
      <c r="B627" s="18" t="s">
        <v>92</v>
      </c>
      <c r="C627" s="19" t="s">
        <v>93</v>
      </c>
      <c r="D627" s="20" t="s">
        <v>279</v>
      </c>
      <c r="E627" s="20" t="s">
        <v>20</v>
      </c>
      <c r="F627" s="21">
        <v>0</v>
      </c>
      <c r="G627" s="22">
        <f>単価一覧!$X$23</f>
        <v>0</v>
      </c>
      <c r="H627" s="22">
        <f>IF(F627&gt;単価一覧!$N$25,(単価一覧!$N$25-単価一覧!$N$24)*単価一覧!$X$24,IF(F627&gt;単価一覧!$N$24,(F627-単価一覧!$N$24)*単価一覧!$X$24,0))</f>
        <v>0</v>
      </c>
      <c r="I627" s="22">
        <f>IF(F627&gt;単価一覧!$N$27,(単価一覧!$N$27-単価一覧!$N$26)*単価一覧!$X$26,IF(F627&gt;単価一覧!$N$26,(F627-単価一覧!$N$26)*単価一覧!$X$26,0))</f>
        <v>0</v>
      </c>
      <c r="J627" s="22">
        <f>IF(F627&gt;=単価一覧!$N$28,(F627-単価一覧!$N$28)*単価一覧!$X$28,0)</f>
        <v>0</v>
      </c>
      <c r="K627" s="23">
        <f t="shared" si="17"/>
        <v>0</v>
      </c>
    </row>
    <row r="628" spans="2:11" ht="12.95" customHeight="1" x14ac:dyDescent="0.15">
      <c r="B628" s="18" t="s">
        <v>92</v>
      </c>
      <c r="C628" s="19" t="s">
        <v>93</v>
      </c>
      <c r="D628" s="20" t="s">
        <v>279</v>
      </c>
      <c r="E628" s="20" t="s">
        <v>21</v>
      </c>
      <c r="F628" s="21">
        <v>0</v>
      </c>
      <c r="G628" s="22">
        <f>単価一覧!$X$23</f>
        <v>0</v>
      </c>
      <c r="H628" s="22">
        <f>IF(F628&gt;単価一覧!$N$25,(単価一覧!$N$25-単価一覧!$N$24)*単価一覧!$X$24,IF(F628&gt;単価一覧!$N$24,(F628-単価一覧!$N$24)*単価一覧!$X$24,0))</f>
        <v>0</v>
      </c>
      <c r="I628" s="22">
        <f>IF(F628&gt;単価一覧!$N$27,(単価一覧!$N$27-単価一覧!$N$26)*単価一覧!$X$26,IF(F628&gt;単価一覧!$N$26,(F628-単価一覧!$N$26)*単価一覧!$X$26,0))</f>
        <v>0</v>
      </c>
      <c r="J628" s="22">
        <f>IF(F628&gt;=単価一覧!$N$28,(F628-単価一覧!$N$28)*単価一覧!$X$28,0)</f>
        <v>0</v>
      </c>
      <c r="K628" s="23">
        <f t="shared" si="17"/>
        <v>0</v>
      </c>
    </row>
    <row r="629" spans="2:11" ht="12.95" customHeight="1" x14ac:dyDescent="0.15">
      <c r="B629" s="18" t="s">
        <v>92</v>
      </c>
      <c r="C629" s="19" t="s">
        <v>93</v>
      </c>
      <c r="D629" s="20" t="s">
        <v>279</v>
      </c>
      <c r="E629" s="20" t="s">
        <v>22</v>
      </c>
      <c r="F629" s="21">
        <v>0</v>
      </c>
      <c r="G629" s="22">
        <f>単価一覧!$X$23</f>
        <v>0</v>
      </c>
      <c r="H629" s="22">
        <f>IF(F629&gt;単価一覧!$N$25,(単価一覧!$N$25-単価一覧!$N$24)*単価一覧!$X$24,IF(F629&gt;単価一覧!$N$24,(F629-単価一覧!$N$24)*単価一覧!$X$24,0))</f>
        <v>0</v>
      </c>
      <c r="I629" s="22">
        <f>IF(F629&gt;単価一覧!$N$27,(単価一覧!$N$27-単価一覧!$N$26)*単価一覧!$X$26,IF(F629&gt;単価一覧!$N$26,(F629-単価一覧!$N$26)*単価一覧!$X$26,0))</f>
        <v>0</v>
      </c>
      <c r="J629" s="22">
        <f>IF(F629&gt;=単価一覧!$N$28,(F629-単価一覧!$N$28)*単価一覧!$X$28,0)</f>
        <v>0</v>
      </c>
      <c r="K629" s="23">
        <f t="shared" si="17"/>
        <v>0</v>
      </c>
    </row>
    <row r="630" spans="2:11" ht="12.95" customHeight="1" x14ac:dyDescent="0.15">
      <c r="B630" s="18" t="s">
        <v>92</v>
      </c>
      <c r="C630" s="19" t="s">
        <v>93</v>
      </c>
      <c r="D630" s="20" t="s">
        <v>279</v>
      </c>
      <c r="E630" s="20" t="s">
        <v>11</v>
      </c>
      <c r="F630" s="21">
        <v>0</v>
      </c>
      <c r="G630" s="22">
        <f>単価一覧!$X$23</f>
        <v>0</v>
      </c>
      <c r="H630" s="22">
        <f>IF(F630&gt;単価一覧!$N$25,(単価一覧!$N$25-単価一覧!$N$24)*単価一覧!$X$24,IF(F630&gt;単価一覧!$N$24,(F630-単価一覧!$N$24)*単価一覧!$X$24,0))</f>
        <v>0</v>
      </c>
      <c r="I630" s="22">
        <f>IF(F630&gt;単価一覧!$N$27,(単価一覧!$N$27-単価一覧!$N$26)*単価一覧!$X$26,IF(F630&gt;単価一覧!$N$26,(F630-単価一覧!$N$26)*単価一覧!$X$26,0))</f>
        <v>0</v>
      </c>
      <c r="J630" s="22">
        <f>IF(F630&gt;=単価一覧!$N$28,(F630-単価一覧!$N$28)*単価一覧!$X$28,0)</f>
        <v>0</v>
      </c>
      <c r="K630" s="23">
        <f t="shared" si="17"/>
        <v>0</v>
      </c>
    </row>
    <row r="631" spans="2:11" ht="12.95" customHeight="1" x14ac:dyDescent="0.15">
      <c r="B631" s="18" t="s">
        <v>92</v>
      </c>
      <c r="C631" s="19" t="s">
        <v>93</v>
      </c>
      <c r="D631" s="20" t="s">
        <v>279</v>
      </c>
      <c r="E631" s="20" t="s">
        <v>12</v>
      </c>
      <c r="F631" s="24">
        <v>0</v>
      </c>
      <c r="G631" s="22">
        <f>単価一覧!$X$23</f>
        <v>0</v>
      </c>
      <c r="H631" s="22">
        <f>IF(F631&gt;単価一覧!$N$25,(単価一覧!$N$25-単価一覧!$N$24)*単価一覧!$X$24,IF(F631&gt;単価一覧!$N$24,(F631-単価一覧!$N$24)*単価一覧!$X$24,0))</f>
        <v>0</v>
      </c>
      <c r="I631" s="22">
        <f>IF(F631&gt;単価一覧!$N$27,(単価一覧!$N$27-単価一覧!$N$26)*単価一覧!$X$26,IF(F631&gt;単価一覧!$N$26,(F631-単価一覧!$N$26)*単価一覧!$X$26,0))</f>
        <v>0</v>
      </c>
      <c r="J631" s="22">
        <f>IF(F631&gt;=単価一覧!$N$28,(F631-単価一覧!$N$28)*単価一覧!$X$28,0)</f>
        <v>0</v>
      </c>
      <c r="K631" s="23">
        <f t="shared" si="17"/>
        <v>0</v>
      </c>
    </row>
    <row r="632" spans="2:11" ht="12.95" customHeight="1" x14ac:dyDescent="0.15">
      <c r="B632" s="18" t="s">
        <v>92</v>
      </c>
      <c r="C632" s="19" t="s">
        <v>93</v>
      </c>
      <c r="D632" s="20" t="s">
        <v>279</v>
      </c>
      <c r="E632" s="20" t="s">
        <v>13</v>
      </c>
      <c r="F632" s="24">
        <v>0</v>
      </c>
      <c r="G632" s="22">
        <f>単価一覧!$X$23</f>
        <v>0</v>
      </c>
      <c r="H632" s="22">
        <f>IF(F632&gt;単価一覧!$N$25,(単価一覧!$N$25-単価一覧!$N$24)*単価一覧!$X$24,IF(F632&gt;単価一覧!$N$24,(F632-単価一覧!$N$24)*単価一覧!$X$24,0))</f>
        <v>0</v>
      </c>
      <c r="I632" s="22">
        <f>IF(F632&gt;単価一覧!$N$27,(単価一覧!$N$27-単価一覧!$N$26)*単価一覧!$X$26,IF(F632&gt;単価一覧!$N$26,(F632-単価一覧!$N$26)*単価一覧!$X$26,0))</f>
        <v>0</v>
      </c>
      <c r="J632" s="22">
        <f>IF(F632&gt;=単価一覧!$N$28,(F632-単価一覧!$N$28)*単価一覧!$X$28,0)</f>
        <v>0</v>
      </c>
      <c r="K632" s="23">
        <f t="shared" si="17"/>
        <v>0</v>
      </c>
    </row>
    <row r="633" spans="2:11" ht="12.95" customHeight="1" x14ac:dyDescent="0.15">
      <c r="B633" s="18" t="s">
        <v>92</v>
      </c>
      <c r="C633" s="19" t="s">
        <v>93</v>
      </c>
      <c r="D633" s="20" t="s">
        <v>279</v>
      </c>
      <c r="E633" s="20" t="s">
        <v>14</v>
      </c>
      <c r="F633" s="24">
        <v>0</v>
      </c>
      <c r="G633" s="22">
        <f>単価一覧!$X$23</f>
        <v>0</v>
      </c>
      <c r="H633" s="22">
        <f>IF(F633&gt;単価一覧!$N$25,(単価一覧!$N$25-単価一覧!$N$24)*単価一覧!$X$24,IF(F633&gt;単価一覧!$N$24,(F633-単価一覧!$N$24)*単価一覧!$X$24,0))</f>
        <v>0</v>
      </c>
      <c r="I633" s="22">
        <f>IF(F633&gt;単価一覧!$N$27,(単価一覧!$N$27-単価一覧!$N$26)*単価一覧!$X$26,IF(F633&gt;単価一覧!$N$26,(F633-単価一覧!$N$26)*単価一覧!$X$26,0))</f>
        <v>0</v>
      </c>
      <c r="J633" s="22">
        <f>IF(F633&gt;=単価一覧!$N$28,(F633-単価一覧!$N$28)*単価一覧!$X$28,0)</f>
        <v>0</v>
      </c>
      <c r="K633" s="23">
        <f t="shared" si="17"/>
        <v>0</v>
      </c>
    </row>
    <row r="634" spans="2:11" ht="12.95" customHeight="1" x14ac:dyDescent="0.15">
      <c r="B634" s="18" t="s">
        <v>92</v>
      </c>
      <c r="C634" s="19" t="s">
        <v>93</v>
      </c>
      <c r="D634" s="20" t="s">
        <v>279</v>
      </c>
      <c r="E634" s="20" t="s">
        <v>15</v>
      </c>
      <c r="F634" s="24">
        <v>0</v>
      </c>
      <c r="G634" s="22">
        <f>単価一覧!$X$23</f>
        <v>0</v>
      </c>
      <c r="H634" s="22">
        <f>IF(F634&gt;単価一覧!$N$25,(単価一覧!$N$25-単価一覧!$N$24)*単価一覧!$X$24,IF(F634&gt;単価一覧!$N$24,(F634-単価一覧!$N$24)*単価一覧!$X$24,0))</f>
        <v>0</v>
      </c>
      <c r="I634" s="22">
        <f>IF(F634&gt;単価一覧!$N$27,(単価一覧!$N$27-単価一覧!$N$26)*単価一覧!$X$26,IF(F634&gt;単価一覧!$N$26,(F634-単価一覧!$N$26)*単価一覧!$X$26,0))</f>
        <v>0</v>
      </c>
      <c r="J634" s="22">
        <f>IF(F634&gt;=単価一覧!$N$28,(F634-単価一覧!$N$28)*単価一覧!$X$28,0)</f>
        <v>0</v>
      </c>
      <c r="K634" s="23">
        <f t="shared" si="17"/>
        <v>0</v>
      </c>
    </row>
    <row r="635" spans="2:11" ht="12.95" customHeight="1" x14ac:dyDescent="0.15">
      <c r="B635" s="18" t="s">
        <v>92</v>
      </c>
      <c r="C635" s="19" t="s">
        <v>93</v>
      </c>
      <c r="D635" s="20" t="s">
        <v>279</v>
      </c>
      <c r="E635" s="20" t="s">
        <v>16</v>
      </c>
      <c r="F635" s="24">
        <v>0</v>
      </c>
      <c r="G635" s="22">
        <f>単価一覧!$X$23</f>
        <v>0</v>
      </c>
      <c r="H635" s="22">
        <f>IF(F635&gt;単価一覧!$N$25,(単価一覧!$N$25-単価一覧!$N$24)*単価一覧!$X$24,IF(F635&gt;単価一覧!$N$24,(F635-単価一覧!$N$24)*単価一覧!$X$24,0))</f>
        <v>0</v>
      </c>
      <c r="I635" s="22">
        <f>IF(F635&gt;単価一覧!$N$27,(単価一覧!$N$27-単価一覧!$N$26)*単価一覧!$X$26,IF(F635&gt;単価一覧!$N$26,(F635-単価一覧!$N$26)*単価一覧!$X$26,0))</f>
        <v>0</v>
      </c>
      <c r="J635" s="22">
        <f>IF(F635&gt;=単価一覧!$N$28,(F635-単価一覧!$N$28)*単価一覧!$X$28,0)</f>
        <v>0</v>
      </c>
      <c r="K635" s="23">
        <f t="shared" si="17"/>
        <v>0</v>
      </c>
    </row>
    <row r="636" spans="2:11" ht="12.95" customHeight="1" x14ac:dyDescent="0.15">
      <c r="B636" s="18" t="s">
        <v>92</v>
      </c>
      <c r="C636" s="19" t="s">
        <v>93</v>
      </c>
      <c r="D636" s="20" t="s">
        <v>279</v>
      </c>
      <c r="E636" s="20" t="s">
        <v>17</v>
      </c>
      <c r="F636" s="24">
        <v>0</v>
      </c>
      <c r="G636" s="22">
        <f>単価一覧!$X$23</f>
        <v>0</v>
      </c>
      <c r="H636" s="22">
        <f>IF(F636&gt;単価一覧!$N$25,(単価一覧!$N$25-単価一覧!$N$24)*単価一覧!$X$24,IF(F636&gt;単価一覧!$N$24,(F636-単価一覧!$N$24)*単価一覧!$X$24,0))</f>
        <v>0</v>
      </c>
      <c r="I636" s="22">
        <f>IF(F636&gt;単価一覧!$N$27,(単価一覧!$N$27-単価一覧!$N$26)*単価一覧!$X$26,IF(F636&gt;単価一覧!$N$26,(F636-単価一覧!$N$26)*単価一覧!$X$26,0))</f>
        <v>0</v>
      </c>
      <c r="J636" s="22">
        <f>IF(F636&gt;=単価一覧!$N$28,(F636-単価一覧!$N$28)*単価一覧!$X$28,0)</f>
        <v>0</v>
      </c>
      <c r="K636" s="23">
        <f t="shared" si="17"/>
        <v>0</v>
      </c>
    </row>
    <row r="637" spans="2:11" ht="12.95" customHeight="1" x14ac:dyDescent="0.15">
      <c r="B637" s="18" t="s">
        <v>92</v>
      </c>
      <c r="C637" s="19" t="s">
        <v>93</v>
      </c>
      <c r="D637" s="20" t="s">
        <v>279</v>
      </c>
      <c r="E637" s="20" t="s">
        <v>18</v>
      </c>
      <c r="F637" s="21">
        <v>0</v>
      </c>
      <c r="G637" s="22">
        <f>単価一覧!$X$23</f>
        <v>0</v>
      </c>
      <c r="H637" s="22">
        <f>IF(F637&gt;単価一覧!$N$25,(単価一覧!$N$25-単価一覧!$N$24)*単価一覧!$X$24,IF(F637&gt;単価一覧!$N$24,(F637-単価一覧!$N$24)*単価一覧!$X$24,0))</f>
        <v>0</v>
      </c>
      <c r="I637" s="22">
        <f>IF(F637&gt;単価一覧!$N$27,(単価一覧!$N$27-単価一覧!$N$26)*単価一覧!$X$26,IF(F637&gt;単価一覧!$N$26,(F637-単価一覧!$N$26)*単価一覧!$X$26,0))</f>
        <v>0</v>
      </c>
      <c r="J637" s="22">
        <f>IF(F637&gt;=単価一覧!$N$28,(F637-単価一覧!$N$28)*単価一覧!$X$28,0)</f>
        <v>0</v>
      </c>
      <c r="K637" s="23">
        <f t="shared" si="17"/>
        <v>0</v>
      </c>
    </row>
    <row r="638" spans="2:11" ht="12.95" customHeight="1" x14ac:dyDescent="0.15">
      <c r="B638" s="18" t="s">
        <v>92</v>
      </c>
      <c r="C638" s="19" t="s">
        <v>93</v>
      </c>
      <c r="D638" s="20" t="s">
        <v>279</v>
      </c>
      <c r="E638" s="20" t="s">
        <v>19</v>
      </c>
      <c r="F638" s="21">
        <v>0</v>
      </c>
      <c r="G638" s="22">
        <f>単価一覧!$X$23</f>
        <v>0</v>
      </c>
      <c r="H638" s="22">
        <f>IF(F638&gt;単価一覧!$N$25,(単価一覧!$N$25-単価一覧!$N$24)*単価一覧!$X$24,IF(F638&gt;単価一覧!$N$24,(F638-単価一覧!$N$24)*単価一覧!$X$24,0))</f>
        <v>0</v>
      </c>
      <c r="I638" s="22">
        <f>IF(F638&gt;単価一覧!$N$27,(単価一覧!$N$27-単価一覧!$N$26)*単価一覧!$X$26,IF(F638&gt;単価一覧!$N$26,(F638-単価一覧!$N$26)*単価一覧!$X$26,0))</f>
        <v>0</v>
      </c>
      <c r="J638" s="22">
        <f>IF(F638&gt;=単価一覧!$N$28,(F638-単価一覧!$N$28)*単価一覧!$X$28,0)</f>
        <v>0</v>
      </c>
      <c r="K638" s="23">
        <f t="shared" si="17"/>
        <v>0</v>
      </c>
    </row>
    <row r="639" spans="2:11" ht="12.95" customHeight="1" x14ac:dyDescent="0.15">
      <c r="B639" s="18" t="s">
        <v>92</v>
      </c>
      <c r="C639" s="19" t="s">
        <v>93</v>
      </c>
      <c r="D639" s="20" t="s">
        <v>280</v>
      </c>
      <c r="E639" s="20" t="s">
        <v>20</v>
      </c>
      <c r="F639" s="21">
        <v>0</v>
      </c>
      <c r="G639" s="22">
        <f>単価一覧!$X$23</f>
        <v>0</v>
      </c>
      <c r="H639" s="22">
        <f>IF(F639&gt;単価一覧!$N$25,(単価一覧!$N$25-単価一覧!$N$24)*単価一覧!$X$24,IF(F639&gt;単価一覧!$N$24,(F639-単価一覧!$N$24)*単価一覧!$X$24,0))</f>
        <v>0</v>
      </c>
      <c r="I639" s="22">
        <f>IF(F639&gt;単価一覧!$N$27,(単価一覧!$N$27-単価一覧!$N$26)*単価一覧!$X$26,IF(F639&gt;単価一覧!$N$26,(F639-単価一覧!$N$26)*単価一覧!$X$26,0))</f>
        <v>0</v>
      </c>
      <c r="J639" s="22">
        <f>IF(F639&gt;=単価一覧!$N$28,(F639-単価一覧!$N$28)*単価一覧!$X$28,0)</f>
        <v>0</v>
      </c>
      <c r="K639" s="23">
        <f t="shared" si="17"/>
        <v>0</v>
      </c>
    </row>
    <row r="640" spans="2:11" ht="12.95" customHeight="1" x14ac:dyDescent="0.15">
      <c r="B640" s="18" t="s">
        <v>92</v>
      </c>
      <c r="C640" s="19" t="s">
        <v>93</v>
      </c>
      <c r="D640" s="20" t="s">
        <v>280</v>
      </c>
      <c r="E640" s="20" t="s">
        <v>21</v>
      </c>
      <c r="F640" s="21">
        <v>0</v>
      </c>
      <c r="G640" s="22">
        <f>単価一覧!$X$23</f>
        <v>0</v>
      </c>
      <c r="H640" s="22">
        <f>IF(F640&gt;単価一覧!$N$25,(単価一覧!$N$25-単価一覧!$N$24)*単価一覧!$X$24,IF(F640&gt;単価一覧!$N$24,(F640-単価一覧!$N$24)*単価一覧!$X$24,0))</f>
        <v>0</v>
      </c>
      <c r="I640" s="22">
        <f>IF(F640&gt;単価一覧!$N$27,(単価一覧!$N$27-単価一覧!$N$26)*単価一覧!$X$26,IF(F640&gt;単価一覧!$N$26,(F640-単価一覧!$N$26)*単価一覧!$X$26,0))</f>
        <v>0</v>
      </c>
      <c r="J640" s="22">
        <f>IF(F640&gt;=単価一覧!$N$28,(F640-単価一覧!$N$28)*単価一覧!$X$28,0)</f>
        <v>0</v>
      </c>
      <c r="K640" s="23">
        <f t="shared" si="17"/>
        <v>0</v>
      </c>
    </row>
    <row r="641" spans="2:11" ht="12.95" customHeight="1" x14ac:dyDescent="0.15">
      <c r="B641" s="18" t="s">
        <v>92</v>
      </c>
      <c r="C641" s="19" t="s">
        <v>93</v>
      </c>
      <c r="D641" s="20" t="s">
        <v>280</v>
      </c>
      <c r="E641" s="20" t="s">
        <v>22</v>
      </c>
      <c r="F641" s="21">
        <v>0</v>
      </c>
      <c r="G641" s="22">
        <f>単価一覧!$X$23</f>
        <v>0</v>
      </c>
      <c r="H641" s="22">
        <f>IF(F641&gt;単価一覧!$N$25,(単価一覧!$N$25-単価一覧!$N$24)*単価一覧!$X$24,IF(F641&gt;単価一覧!$N$24,(F641-単価一覧!$N$24)*単価一覧!$X$24,0))</f>
        <v>0</v>
      </c>
      <c r="I641" s="22">
        <f>IF(F641&gt;単価一覧!$N$27,(単価一覧!$N$27-単価一覧!$N$26)*単価一覧!$X$26,IF(F641&gt;単価一覧!$N$26,(F641-単価一覧!$N$26)*単価一覧!$X$26,0))</f>
        <v>0</v>
      </c>
      <c r="J641" s="22">
        <f>IF(F641&gt;=単価一覧!$N$28,(F641-単価一覧!$N$28)*単価一覧!$X$28,0)</f>
        <v>0</v>
      </c>
      <c r="K641" s="23">
        <f t="shared" si="17"/>
        <v>0</v>
      </c>
    </row>
    <row r="642" spans="2:11" ht="12.95" customHeight="1" x14ac:dyDescent="0.15">
      <c r="B642" s="18" t="s">
        <v>94</v>
      </c>
      <c r="C642" s="19" t="s">
        <v>59</v>
      </c>
      <c r="D642" s="20" t="s">
        <v>278</v>
      </c>
      <c r="E642" s="20" t="s">
        <v>11</v>
      </c>
      <c r="F642" s="21">
        <v>2064</v>
      </c>
      <c r="G642" s="22">
        <f>単価一覧!$X$23</f>
        <v>0</v>
      </c>
      <c r="H642" s="22">
        <f>IF(F642&gt;単価一覧!$N$25,(単価一覧!$N$25-単価一覧!$N$24)*単価一覧!$X$24,IF(F642&gt;単価一覧!$N$24,(F642-単価一覧!$N$24)*単価一覧!$X$24,0))</f>
        <v>0</v>
      </c>
      <c r="I642" s="22">
        <f>IF(F642&gt;単価一覧!$N$27,(単価一覧!$N$27-単価一覧!$N$26)*単価一覧!$X$26,IF(F642&gt;単価一覧!$N$26,(F642-単価一覧!$N$26)*単価一覧!$X$26,0))</f>
        <v>0</v>
      </c>
      <c r="J642" s="22">
        <f>IF(F642&gt;=単価一覧!$N$28,(F642-単価一覧!$N$28)*単価一覧!$X$28,0)</f>
        <v>0</v>
      </c>
      <c r="K642" s="23">
        <f t="shared" si="17"/>
        <v>0</v>
      </c>
    </row>
    <row r="643" spans="2:11" ht="12.95" customHeight="1" x14ac:dyDescent="0.15">
      <c r="B643" s="18" t="s">
        <v>94</v>
      </c>
      <c r="C643" s="19" t="s">
        <v>59</v>
      </c>
      <c r="D643" s="20" t="s">
        <v>278</v>
      </c>
      <c r="E643" s="20" t="s">
        <v>12</v>
      </c>
      <c r="F643" s="21">
        <v>2035</v>
      </c>
      <c r="G643" s="22">
        <f>単価一覧!$X$23</f>
        <v>0</v>
      </c>
      <c r="H643" s="22">
        <f>IF(F643&gt;単価一覧!$N$25,(単価一覧!$N$25-単価一覧!$N$24)*単価一覧!$X$24,IF(F643&gt;単価一覧!$N$24,(F643-単価一覧!$N$24)*単価一覧!$X$24,0))</f>
        <v>0</v>
      </c>
      <c r="I643" s="22">
        <f>IF(F643&gt;単価一覧!$N$27,(単価一覧!$N$27-単価一覧!$N$26)*単価一覧!$X$26,IF(F643&gt;単価一覧!$N$26,(F643-単価一覧!$N$26)*単価一覧!$X$26,0))</f>
        <v>0</v>
      </c>
      <c r="J643" s="22">
        <f>IF(F643&gt;=単価一覧!$N$28,(F643-単価一覧!$N$28)*単価一覧!$X$28,0)</f>
        <v>0</v>
      </c>
      <c r="K643" s="23">
        <f t="shared" si="17"/>
        <v>0</v>
      </c>
    </row>
    <row r="644" spans="2:11" ht="12.95" customHeight="1" x14ac:dyDescent="0.15">
      <c r="B644" s="18" t="s">
        <v>94</v>
      </c>
      <c r="C644" s="19" t="s">
        <v>59</v>
      </c>
      <c r="D644" s="20" t="s">
        <v>278</v>
      </c>
      <c r="E644" s="20" t="s">
        <v>13</v>
      </c>
      <c r="F644" s="21">
        <v>1692</v>
      </c>
      <c r="G644" s="22">
        <f>単価一覧!$X$23</f>
        <v>0</v>
      </c>
      <c r="H644" s="22">
        <f>IF(F644&gt;単価一覧!$N$25,(単価一覧!$N$25-単価一覧!$N$24)*単価一覧!$X$24,IF(F644&gt;単価一覧!$N$24,(F644-単価一覧!$N$24)*単価一覧!$X$24,0))</f>
        <v>0</v>
      </c>
      <c r="I644" s="22">
        <f>IF(F644&gt;単価一覧!$N$27,(単価一覧!$N$27-単価一覧!$N$26)*単価一覧!$X$26,IF(F644&gt;単価一覧!$N$26,(F644-単価一覧!$N$26)*単価一覧!$X$26,0))</f>
        <v>0</v>
      </c>
      <c r="J644" s="22">
        <f>IF(F644&gt;=単価一覧!$N$28,(F644-単価一覧!$N$28)*単価一覧!$X$28,0)</f>
        <v>0</v>
      </c>
      <c r="K644" s="23">
        <f t="shared" si="17"/>
        <v>0</v>
      </c>
    </row>
    <row r="645" spans="2:11" ht="12.95" customHeight="1" x14ac:dyDescent="0.15">
      <c r="B645" s="18" t="s">
        <v>94</v>
      </c>
      <c r="C645" s="19" t="s">
        <v>59</v>
      </c>
      <c r="D645" s="20" t="s">
        <v>278</v>
      </c>
      <c r="E645" s="20" t="s">
        <v>14</v>
      </c>
      <c r="F645" s="21">
        <v>1876</v>
      </c>
      <c r="G645" s="22">
        <f>単価一覧!$X$23</f>
        <v>0</v>
      </c>
      <c r="H645" s="22">
        <f>IF(F645&gt;単価一覧!$N$25,(単価一覧!$N$25-単価一覧!$N$24)*単価一覧!$X$24,IF(F645&gt;単価一覧!$N$24,(F645-単価一覧!$N$24)*単価一覧!$X$24,0))</f>
        <v>0</v>
      </c>
      <c r="I645" s="22">
        <f>IF(F645&gt;単価一覧!$N$27,(単価一覧!$N$27-単価一覧!$N$26)*単価一覧!$X$26,IF(F645&gt;単価一覧!$N$26,(F645-単価一覧!$N$26)*単価一覧!$X$26,0))</f>
        <v>0</v>
      </c>
      <c r="J645" s="22">
        <f>IF(F645&gt;=単価一覧!$N$28,(F645-単価一覧!$N$28)*単価一覧!$X$28,0)</f>
        <v>0</v>
      </c>
      <c r="K645" s="23">
        <f t="shared" si="17"/>
        <v>0</v>
      </c>
    </row>
    <row r="646" spans="2:11" ht="12.95" customHeight="1" x14ac:dyDescent="0.15">
      <c r="B646" s="18" t="s">
        <v>94</v>
      </c>
      <c r="C646" s="19" t="s">
        <v>59</v>
      </c>
      <c r="D646" s="20" t="s">
        <v>278</v>
      </c>
      <c r="E646" s="20" t="s">
        <v>15</v>
      </c>
      <c r="F646" s="21">
        <v>1916</v>
      </c>
      <c r="G646" s="22">
        <f>単価一覧!$X$23</f>
        <v>0</v>
      </c>
      <c r="H646" s="22">
        <f>IF(F646&gt;単価一覧!$N$25,(単価一覧!$N$25-単価一覧!$N$24)*単価一覧!$X$24,IF(F646&gt;単価一覧!$N$24,(F646-単価一覧!$N$24)*単価一覧!$X$24,0))</f>
        <v>0</v>
      </c>
      <c r="I646" s="22">
        <f>IF(F646&gt;単価一覧!$N$27,(単価一覧!$N$27-単価一覧!$N$26)*単価一覧!$X$26,IF(F646&gt;単価一覧!$N$26,(F646-単価一覧!$N$26)*単価一覧!$X$26,0))</f>
        <v>0</v>
      </c>
      <c r="J646" s="22">
        <f>IF(F646&gt;=単価一覧!$N$28,(F646-単価一覧!$N$28)*単価一覧!$X$28,0)</f>
        <v>0</v>
      </c>
      <c r="K646" s="23">
        <f t="shared" si="17"/>
        <v>0</v>
      </c>
    </row>
    <row r="647" spans="2:11" ht="12.95" customHeight="1" x14ac:dyDescent="0.15">
      <c r="B647" s="18" t="s">
        <v>94</v>
      </c>
      <c r="C647" s="19" t="s">
        <v>59</v>
      </c>
      <c r="D647" s="20" t="s">
        <v>278</v>
      </c>
      <c r="E647" s="20" t="s">
        <v>16</v>
      </c>
      <c r="F647" s="21">
        <v>1779</v>
      </c>
      <c r="G647" s="22">
        <f>単価一覧!$X$23</f>
        <v>0</v>
      </c>
      <c r="H647" s="22">
        <f>IF(F647&gt;単価一覧!$N$25,(単価一覧!$N$25-単価一覧!$N$24)*単価一覧!$X$24,IF(F647&gt;単価一覧!$N$24,(F647-単価一覧!$N$24)*単価一覧!$X$24,0))</f>
        <v>0</v>
      </c>
      <c r="I647" s="22">
        <f>IF(F647&gt;単価一覧!$N$27,(単価一覧!$N$27-単価一覧!$N$26)*単価一覧!$X$26,IF(F647&gt;単価一覧!$N$26,(F647-単価一覧!$N$26)*単価一覧!$X$26,0))</f>
        <v>0</v>
      </c>
      <c r="J647" s="22">
        <f>IF(F647&gt;=単価一覧!$N$28,(F647-単価一覧!$N$28)*単価一覧!$X$28,0)</f>
        <v>0</v>
      </c>
      <c r="K647" s="23">
        <f t="shared" si="17"/>
        <v>0</v>
      </c>
    </row>
    <row r="648" spans="2:11" ht="12.95" customHeight="1" x14ac:dyDescent="0.15">
      <c r="B648" s="18" t="s">
        <v>94</v>
      </c>
      <c r="C648" s="19" t="s">
        <v>59</v>
      </c>
      <c r="D648" s="20" t="s">
        <v>278</v>
      </c>
      <c r="E648" s="20" t="s">
        <v>17</v>
      </c>
      <c r="F648" s="21">
        <v>1735</v>
      </c>
      <c r="G648" s="22">
        <f>単価一覧!$X$23</f>
        <v>0</v>
      </c>
      <c r="H648" s="22">
        <f>IF(F648&gt;単価一覧!$N$25,(単価一覧!$N$25-単価一覧!$N$24)*単価一覧!$X$24,IF(F648&gt;単価一覧!$N$24,(F648-単価一覧!$N$24)*単価一覧!$X$24,0))</f>
        <v>0</v>
      </c>
      <c r="I648" s="22">
        <f>IF(F648&gt;単価一覧!$N$27,(単価一覧!$N$27-単価一覧!$N$26)*単価一覧!$X$26,IF(F648&gt;単価一覧!$N$26,(F648-単価一覧!$N$26)*単価一覧!$X$26,0))</f>
        <v>0</v>
      </c>
      <c r="J648" s="22">
        <f>IF(F648&gt;=単価一覧!$N$28,(F648-単価一覧!$N$28)*単価一覧!$X$28,0)</f>
        <v>0</v>
      </c>
      <c r="K648" s="23">
        <f t="shared" si="17"/>
        <v>0</v>
      </c>
    </row>
    <row r="649" spans="2:11" ht="12.95" customHeight="1" x14ac:dyDescent="0.15">
      <c r="B649" s="18" t="s">
        <v>94</v>
      </c>
      <c r="C649" s="19" t="s">
        <v>59</v>
      </c>
      <c r="D649" s="20" t="s">
        <v>278</v>
      </c>
      <c r="E649" s="20" t="s">
        <v>18</v>
      </c>
      <c r="F649" s="21">
        <v>2023</v>
      </c>
      <c r="G649" s="22">
        <f>単価一覧!$X$23</f>
        <v>0</v>
      </c>
      <c r="H649" s="22">
        <f>IF(F649&gt;単価一覧!$N$25,(単価一覧!$N$25-単価一覧!$N$24)*単価一覧!$X$24,IF(F649&gt;単価一覧!$N$24,(F649-単価一覧!$N$24)*単価一覧!$X$24,0))</f>
        <v>0</v>
      </c>
      <c r="I649" s="22">
        <f>IF(F649&gt;単価一覧!$N$27,(単価一覧!$N$27-単価一覧!$N$26)*単価一覧!$X$26,IF(F649&gt;単価一覧!$N$26,(F649-単価一覧!$N$26)*単価一覧!$X$26,0))</f>
        <v>0</v>
      </c>
      <c r="J649" s="22">
        <f>IF(F649&gt;=単価一覧!$N$28,(F649-単価一覧!$N$28)*単価一覧!$X$28,0)</f>
        <v>0</v>
      </c>
      <c r="K649" s="23">
        <f t="shared" si="17"/>
        <v>0</v>
      </c>
    </row>
    <row r="650" spans="2:11" ht="12.95" customHeight="1" x14ac:dyDescent="0.15">
      <c r="B650" s="18" t="s">
        <v>94</v>
      </c>
      <c r="C650" s="19" t="s">
        <v>59</v>
      </c>
      <c r="D650" s="20" t="s">
        <v>278</v>
      </c>
      <c r="E650" s="20" t="s">
        <v>19</v>
      </c>
      <c r="F650" s="21">
        <v>1761</v>
      </c>
      <c r="G650" s="22">
        <f>単価一覧!$X$23</f>
        <v>0</v>
      </c>
      <c r="H650" s="22">
        <f>IF(F650&gt;単価一覧!$N$25,(単価一覧!$N$25-単価一覧!$N$24)*単価一覧!$X$24,IF(F650&gt;単価一覧!$N$24,(F650-単価一覧!$N$24)*単価一覧!$X$24,0))</f>
        <v>0</v>
      </c>
      <c r="I650" s="22">
        <f>IF(F650&gt;単価一覧!$N$27,(単価一覧!$N$27-単価一覧!$N$26)*単価一覧!$X$26,IF(F650&gt;単価一覧!$N$26,(F650-単価一覧!$N$26)*単価一覧!$X$26,0))</f>
        <v>0</v>
      </c>
      <c r="J650" s="22">
        <f>IF(F650&gt;=単価一覧!$N$28,(F650-単価一覧!$N$28)*単価一覧!$X$28,0)</f>
        <v>0</v>
      </c>
      <c r="K650" s="23">
        <f t="shared" si="6"/>
        <v>0</v>
      </c>
    </row>
    <row r="651" spans="2:11" ht="12.95" customHeight="1" x14ac:dyDescent="0.15">
      <c r="B651" s="18" t="s">
        <v>94</v>
      </c>
      <c r="C651" s="19" t="s">
        <v>59</v>
      </c>
      <c r="D651" s="20" t="s">
        <v>279</v>
      </c>
      <c r="E651" s="20" t="s">
        <v>20</v>
      </c>
      <c r="F651" s="21">
        <v>2168</v>
      </c>
      <c r="G651" s="22">
        <f>単価一覧!$X$23</f>
        <v>0</v>
      </c>
      <c r="H651" s="22">
        <f>IF(F651&gt;単価一覧!$N$25,(単価一覧!$N$25-単価一覧!$N$24)*単価一覧!$X$24,IF(F651&gt;単価一覧!$N$24,(F651-単価一覧!$N$24)*単価一覧!$X$24,0))</f>
        <v>0</v>
      </c>
      <c r="I651" s="22">
        <f>IF(F651&gt;単価一覧!$N$27,(単価一覧!$N$27-単価一覧!$N$26)*単価一覧!$X$26,IF(F651&gt;単価一覧!$N$26,(F651-単価一覧!$N$26)*単価一覧!$X$26,0))</f>
        <v>0</v>
      </c>
      <c r="J651" s="22">
        <f>IF(F651&gt;=単価一覧!$N$28,(F651-単価一覧!$N$28)*単価一覧!$X$28,0)</f>
        <v>0</v>
      </c>
      <c r="K651" s="23">
        <f t="shared" si="6"/>
        <v>0</v>
      </c>
    </row>
    <row r="652" spans="2:11" ht="12.95" customHeight="1" x14ac:dyDescent="0.15">
      <c r="B652" s="18" t="s">
        <v>94</v>
      </c>
      <c r="C652" s="19" t="s">
        <v>59</v>
      </c>
      <c r="D652" s="20" t="s">
        <v>279</v>
      </c>
      <c r="E652" s="20" t="s">
        <v>21</v>
      </c>
      <c r="F652" s="21">
        <v>1890</v>
      </c>
      <c r="G652" s="22">
        <f>単価一覧!$X$23</f>
        <v>0</v>
      </c>
      <c r="H652" s="22">
        <f>IF(F652&gt;単価一覧!$N$25,(単価一覧!$N$25-単価一覧!$N$24)*単価一覧!$X$24,IF(F652&gt;単価一覧!$N$24,(F652-単価一覧!$N$24)*単価一覧!$X$24,0))</f>
        <v>0</v>
      </c>
      <c r="I652" s="22">
        <f>IF(F652&gt;単価一覧!$N$27,(単価一覧!$N$27-単価一覧!$N$26)*単価一覧!$X$26,IF(F652&gt;単価一覧!$N$26,(F652-単価一覧!$N$26)*単価一覧!$X$26,0))</f>
        <v>0</v>
      </c>
      <c r="J652" s="22">
        <f>IF(F652&gt;=単価一覧!$N$28,(F652-単価一覧!$N$28)*単価一覧!$X$28,0)</f>
        <v>0</v>
      </c>
      <c r="K652" s="23">
        <f t="shared" si="6"/>
        <v>0</v>
      </c>
    </row>
    <row r="653" spans="2:11" ht="12.95" customHeight="1" x14ac:dyDescent="0.15">
      <c r="B653" s="18" t="s">
        <v>94</v>
      </c>
      <c r="C653" s="19" t="s">
        <v>59</v>
      </c>
      <c r="D653" s="20" t="s">
        <v>279</v>
      </c>
      <c r="E653" s="20" t="s">
        <v>22</v>
      </c>
      <c r="F653" s="21">
        <v>1755</v>
      </c>
      <c r="G653" s="22">
        <f>単価一覧!$X$23</f>
        <v>0</v>
      </c>
      <c r="H653" s="22">
        <f>IF(F653&gt;単価一覧!$N$25,(単価一覧!$N$25-単価一覧!$N$24)*単価一覧!$X$24,IF(F653&gt;単価一覧!$N$24,(F653-単価一覧!$N$24)*単価一覧!$X$24,0))</f>
        <v>0</v>
      </c>
      <c r="I653" s="22">
        <f>IF(F653&gt;単価一覧!$N$27,(単価一覧!$N$27-単価一覧!$N$26)*単価一覧!$X$26,IF(F653&gt;単価一覧!$N$26,(F653-単価一覧!$N$26)*単価一覧!$X$26,0))</f>
        <v>0</v>
      </c>
      <c r="J653" s="22">
        <f>IF(F653&gt;=単価一覧!$N$28,(F653-単価一覧!$N$28)*単価一覧!$X$28,0)</f>
        <v>0</v>
      </c>
      <c r="K653" s="23">
        <f t="shared" si="6"/>
        <v>0</v>
      </c>
    </row>
    <row r="654" spans="2:11" ht="12.95" customHeight="1" x14ac:dyDescent="0.15">
      <c r="B654" s="18" t="s">
        <v>94</v>
      </c>
      <c r="C654" s="19" t="s">
        <v>59</v>
      </c>
      <c r="D654" s="20" t="s">
        <v>279</v>
      </c>
      <c r="E654" s="20" t="s">
        <v>11</v>
      </c>
      <c r="F654" s="21">
        <v>1754</v>
      </c>
      <c r="G654" s="22">
        <f>単価一覧!$X$23</f>
        <v>0</v>
      </c>
      <c r="H654" s="22">
        <f>IF(F654&gt;単価一覧!$N$25,(単価一覧!$N$25-単価一覧!$N$24)*単価一覧!$X$24,IF(F654&gt;単価一覧!$N$24,(F654-単価一覧!$N$24)*単価一覧!$X$24,0))</f>
        <v>0</v>
      </c>
      <c r="I654" s="22">
        <f>IF(F654&gt;単価一覧!$N$27,(単価一覧!$N$27-単価一覧!$N$26)*単価一覧!$X$26,IF(F654&gt;単価一覧!$N$26,(F654-単価一覧!$N$26)*単価一覧!$X$26,0))</f>
        <v>0</v>
      </c>
      <c r="J654" s="22">
        <f>IF(F654&gt;=単価一覧!$N$28,(F654-単価一覧!$N$28)*単価一覧!$X$28,0)</f>
        <v>0</v>
      </c>
      <c r="K654" s="23">
        <f t="shared" si="6"/>
        <v>0</v>
      </c>
    </row>
    <row r="655" spans="2:11" ht="12.95" customHeight="1" x14ac:dyDescent="0.15">
      <c r="B655" s="18" t="s">
        <v>94</v>
      </c>
      <c r="C655" s="19" t="s">
        <v>59</v>
      </c>
      <c r="D655" s="20" t="s">
        <v>279</v>
      </c>
      <c r="E655" s="20" t="s">
        <v>12</v>
      </c>
      <c r="F655" s="24">
        <v>2081</v>
      </c>
      <c r="G655" s="22">
        <f>単価一覧!$X$23</f>
        <v>0</v>
      </c>
      <c r="H655" s="22">
        <f>IF(F655&gt;単価一覧!$N$25,(単価一覧!$N$25-単価一覧!$N$24)*単価一覧!$X$24,IF(F655&gt;単価一覧!$N$24,(F655-単価一覧!$N$24)*単価一覧!$X$24,0))</f>
        <v>0</v>
      </c>
      <c r="I655" s="22">
        <f>IF(F655&gt;単価一覧!$N$27,(単価一覧!$N$27-単価一覧!$N$26)*単価一覧!$X$26,IF(F655&gt;単価一覧!$N$26,(F655-単価一覧!$N$26)*単価一覧!$X$26,0))</f>
        <v>0</v>
      </c>
      <c r="J655" s="22">
        <f>IF(F655&gt;=単価一覧!$N$28,(F655-単価一覧!$N$28)*単価一覧!$X$28,0)</f>
        <v>0</v>
      </c>
      <c r="K655" s="23">
        <f t="shared" si="6"/>
        <v>0</v>
      </c>
    </row>
    <row r="656" spans="2:11" ht="12.95" customHeight="1" x14ac:dyDescent="0.15">
      <c r="B656" s="18" t="s">
        <v>94</v>
      </c>
      <c r="C656" s="19" t="s">
        <v>59</v>
      </c>
      <c r="D656" s="20" t="s">
        <v>279</v>
      </c>
      <c r="E656" s="20" t="s">
        <v>13</v>
      </c>
      <c r="F656" s="24">
        <v>1772</v>
      </c>
      <c r="G656" s="22">
        <f>単価一覧!$X$23</f>
        <v>0</v>
      </c>
      <c r="H656" s="22">
        <f>IF(F656&gt;単価一覧!$N$25,(単価一覧!$N$25-単価一覧!$N$24)*単価一覧!$X$24,IF(F656&gt;単価一覧!$N$24,(F656-単価一覧!$N$24)*単価一覧!$X$24,0))</f>
        <v>0</v>
      </c>
      <c r="I656" s="22">
        <f>IF(F656&gt;単価一覧!$N$27,(単価一覧!$N$27-単価一覧!$N$26)*単価一覧!$X$26,IF(F656&gt;単価一覧!$N$26,(F656-単価一覧!$N$26)*単価一覧!$X$26,0))</f>
        <v>0</v>
      </c>
      <c r="J656" s="22">
        <f>IF(F656&gt;=単価一覧!$N$28,(F656-単価一覧!$N$28)*単価一覧!$X$28,0)</f>
        <v>0</v>
      </c>
      <c r="K656" s="23">
        <f t="shared" si="6"/>
        <v>0</v>
      </c>
    </row>
    <row r="657" spans="2:11" ht="12.95" customHeight="1" x14ac:dyDescent="0.15">
      <c r="B657" s="18" t="s">
        <v>94</v>
      </c>
      <c r="C657" s="19" t="s">
        <v>59</v>
      </c>
      <c r="D657" s="20" t="s">
        <v>279</v>
      </c>
      <c r="E657" s="20" t="s">
        <v>14</v>
      </c>
      <c r="F657" s="24">
        <v>1759</v>
      </c>
      <c r="G657" s="22">
        <f>単価一覧!$X$23</f>
        <v>0</v>
      </c>
      <c r="H657" s="22">
        <f>IF(F657&gt;単価一覧!$N$25,(単価一覧!$N$25-単価一覧!$N$24)*単価一覧!$X$24,IF(F657&gt;単価一覧!$N$24,(F657-単価一覧!$N$24)*単価一覧!$X$24,0))</f>
        <v>0</v>
      </c>
      <c r="I657" s="22">
        <f>IF(F657&gt;単価一覧!$N$27,(単価一覧!$N$27-単価一覧!$N$26)*単価一覧!$X$26,IF(F657&gt;単価一覧!$N$26,(F657-単価一覧!$N$26)*単価一覧!$X$26,0))</f>
        <v>0</v>
      </c>
      <c r="J657" s="22">
        <f>IF(F657&gt;=単価一覧!$N$28,(F657-単価一覧!$N$28)*単価一覧!$X$28,0)</f>
        <v>0</v>
      </c>
      <c r="K657" s="23">
        <f t="shared" si="6"/>
        <v>0</v>
      </c>
    </row>
    <row r="658" spans="2:11" ht="12.95" customHeight="1" x14ac:dyDescent="0.15">
      <c r="B658" s="18" t="s">
        <v>94</v>
      </c>
      <c r="C658" s="19" t="s">
        <v>59</v>
      </c>
      <c r="D658" s="20" t="s">
        <v>279</v>
      </c>
      <c r="E658" s="20" t="s">
        <v>15</v>
      </c>
      <c r="F658" s="24">
        <v>2067</v>
      </c>
      <c r="G658" s="22">
        <f>単価一覧!$X$23</f>
        <v>0</v>
      </c>
      <c r="H658" s="22">
        <f>IF(F658&gt;単価一覧!$N$25,(単価一覧!$N$25-単価一覧!$N$24)*単価一覧!$X$24,IF(F658&gt;単価一覧!$N$24,(F658-単価一覧!$N$24)*単価一覧!$X$24,0))</f>
        <v>0</v>
      </c>
      <c r="I658" s="22">
        <f>IF(F658&gt;単価一覧!$N$27,(単価一覧!$N$27-単価一覧!$N$26)*単価一覧!$X$26,IF(F658&gt;単価一覧!$N$26,(F658-単価一覧!$N$26)*単価一覧!$X$26,0))</f>
        <v>0</v>
      </c>
      <c r="J658" s="22">
        <f>IF(F658&gt;=単価一覧!$N$28,(F658-単価一覧!$N$28)*単価一覧!$X$28,0)</f>
        <v>0</v>
      </c>
      <c r="K658" s="23">
        <f t="shared" si="6"/>
        <v>0</v>
      </c>
    </row>
    <row r="659" spans="2:11" ht="12.95" customHeight="1" x14ac:dyDescent="0.15">
      <c r="B659" s="18" t="s">
        <v>94</v>
      </c>
      <c r="C659" s="19" t="s">
        <v>59</v>
      </c>
      <c r="D659" s="20" t="s">
        <v>279</v>
      </c>
      <c r="E659" s="20" t="s">
        <v>16</v>
      </c>
      <c r="F659" s="24">
        <v>1794</v>
      </c>
      <c r="G659" s="22">
        <f>単価一覧!$X$23</f>
        <v>0</v>
      </c>
      <c r="H659" s="22">
        <f>IF(F659&gt;単価一覧!$N$25,(単価一覧!$N$25-単価一覧!$N$24)*単価一覧!$X$24,IF(F659&gt;単価一覧!$N$24,(F659-単価一覧!$N$24)*単価一覧!$X$24,0))</f>
        <v>0</v>
      </c>
      <c r="I659" s="22">
        <f>IF(F659&gt;単価一覧!$N$27,(単価一覧!$N$27-単価一覧!$N$26)*単価一覧!$X$26,IF(F659&gt;単価一覧!$N$26,(F659-単価一覧!$N$26)*単価一覧!$X$26,0))</f>
        <v>0</v>
      </c>
      <c r="J659" s="22">
        <f>IF(F659&gt;=単価一覧!$N$28,(F659-単価一覧!$N$28)*単価一覧!$X$28,0)</f>
        <v>0</v>
      </c>
      <c r="K659" s="23">
        <f t="shared" si="6"/>
        <v>0</v>
      </c>
    </row>
    <row r="660" spans="2:11" ht="12.95" customHeight="1" x14ac:dyDescent="0.15">
      <c r="B660" s="18" t="s">
        <v>94</v>
      </c>
      <c r="C660" s="19" t="s">
        <v>59</v>
      </c>
      <c r="D660" s="20" t="s">
        <v>279</v>
      </c>
      <c r="E660" s="20" t="s">
        <v>17</v>
      </c>
      <c r="F660" s="24">
        <v>1688</v>
      </c>
      <c r="G660" s="22">
        <f>単価一覧!$X$23</f>
        <v>0</v>
      </c>
      <c r="H660" s="22">
        <f>IF(F660&gt;単価一覧!$N$25,(単価一覧!$N$25-単価一覧!$N$24)*単価一覧!$X$24,IF(F660&gt;単価一覧!$N$24,(F660-単価一覧!$N$24)*単価一覧!$X$24,0))</f>
        <v>0</v>
      </c>
      <c r="I660" s="22">
        <f>IF(F660&gt;単価一覧!$N$27,(単価一覧!$N$27-単価一覧!$N$26)*単価一覧!$X$26,IF(F660&gt;単価一覧!$N$26,(F660-単価一覧!$N$26)*単価一覧!$X$26,0))</f>
        <v>0</v>
      </c>
      <c r="J660" s="22">
        <f>IF(F660&gt;=単価一覧!$N$28,(F660-単価一覧!$N$28)*単価一覧!$X$28,0)</f>
        <v>0</v>
      </c>
      <c r="K660" s="23">
        <f t="shared" si="6"/>
        <v>0</v>
      </c>
    </row>
    <row r="661" spans="2:11" ht="12.95" customHeight="1" x14ac:dyDescent="0.15">
      <c r="B661" s="18" t="s">
        <v>94</v>
      </c>
      <c r="C661" s="19" t="s">
        <v>59</v>
      </c>
      <c r="D661" s="20" t="s">
        <v>279</v>
      </c>
      <c r="E661" s="20" t="s">
        <v>18</v>
      </c>
      <c r="F661" s="21">
        <v>2016</v>
      </c>
      <c r="G661" s="22">
        <f>単価一覧!$X$23</f>
        <v>0</v>
      </c>
      <c r="H661" s="22">
        <f>IF(F661&gt;単価一覧!$N$25,(単価一覧!$N$25-単価一覧!$N$24)*単価一覧!$X$24,IF(F661&gt;単価一覧!$N$24,(F661-単価一覧!$N$24)*単価一覧!$X$24,0))</f>
        <v>0</v>
      </c>
      <c r="I661" s="22">
        <f>IF(F661&gt;単価一覧!$N$27,(単価一覧!$N$27-単価一覧!$N$26)*単価一覧!$X$26,IF(F661&gt;単価一覧!$N$26,(F661-単価一覧!$N$26)*単価一覧!$X$26,0))</f>
        <v>0</v>
      </c>
      <c r="J661" s="22">
        <f>IF(F661&gt;=単価一覧!$N$28,(F661-単価一覧!$N$28)*単価一覧!$X$28,0)</f>
        <v>0</v>
      </c>
      <c r="K661" s="23">
        <f t="shared" si="6"/>
        <v>0</v>
      </c>
    </row>
    <row r="662" spans="2:11" ht="12.95" customHeight="1" x14ac:dyDescent="0.15">
      <c r="B662" s="18" t="s">
        <v>94</v>
      </c>
      <c r="C662" s="19" t="s">
        <v>59</v>
      </c>
      <c r="D662" s="20" t="s">
        <v>279</v>
      </c>
      <c r="E662" s="20" t="s">
        <v>19</v>
      </c>
      <c r="F662" s="21">
        <v>1764</v>
      </c>
      <c r="G662" s="22">
        <f>単価一覧!$X$23</f>
        <v>0</v>
      </c>
      <c r="H662" s="22">
        <f>IF(F662&gt;単価一覧!$N$25,(単価一覧!$N$25-単価一覧!$N$24)*単価一覧!$X$24,IF(F662&gt;単価一覧!$N$24,(F662-単価一覧!$N$24)*単価一覧!$X$24,0))</f>
        <v>0</v>
      </c>
      <c r="I662" s="22">
        <f>IF(F662&gt;単価一覧!$N$27,(単価一覧!$N$27-単価一覧!$N$26)*単価一覧!$X$26,IF(F662&gt;単価一覧!$N$26,(F662-単価一覧!$N$26)*単価一覧!$X$26,0))</f>
        <v>0</v>
      </c>
      <c r="J662" s="22">
        <f>IF(F662&gt;=単価一覧!$N$28,(F662-単価一覧!$N$28)*単価一覧!$X$28,0)</f>
        <v>0</v>
      </c>
      <c r="K662" s="23">
        <f t="shared" si="6"/>
        <v>0</v>
      </c>
    </row>
    <row r="663" spans="2:11" ht="12.95" customHeight="1" x14ac:dyDescent="0.15">
      <c r="B663" s="18" t="s">
        <v>94</v>
      </c>
      <c r="C663" s="19" t="s">
        <v>59</v>
      </c>
      <c r="D663" s="20" t="s">
        <v>280</v>
      </c>
      <c r="E663" s="20" t="s">
        <v>20</v>
      </c>
      <c r="F663" s="21">
        <v>2240</v>
      </c>
      <c r="G663" s="22">
        <f>単価一覧!$X$23</f>
        <v>0</v>
      </c>
      <c r="H663" s="22">
        <f>IF(F663&gt;単価一覧!$N$25,(単価一覧!$N$25-単価一覧!$N$24)*単価一覧!$X$24,IF(F663&gt;単価一覧!$N$24,(F663-単価一覧!$N$24)*単価一覧!$X$24,0))</f>
        <v>0</v>
      </c>
      <c r="I663" s="22">
        <f>IF(F663&gt;単価一覧!$N$27,(単価一覧!$N$27-単価一覧!$N$26)*単価一覧!$X$26,IF(F663&gt;単価一覧!$N$26,(F663-単価一覧!$N$26)*単価一覧!$X$26,0))</f>
        <v>0</v>
      </c>
      <c r="J663" s="22">
        <f>IF(F663&gt;=単価一覧!$N$28,(F663-単価一覧!$N$28)*単価一覧!$X$28,0)</f>
        <v>0</v>
      </c>
      <c r="K663" s="23">
        <f t="shared" si="6"/>
        <v>0</v>
      </c>
    </row>
    <row r="664" spans="2:11" ht="12.95" customHeight="1" x14ac:dyDescent="0.15">
      <c r="B664" s="18" t="s">
        <v>94</v>
      </c>
      <c r="C664" s="19" t="s">
        <v>59</v>
      </c>
      <c r="D664" s="20" t="s">
        <v>280</v>
      </c>
      <c r="E664" s="20" t="s">
        <v>21</v>
      </c>
      <c r="F664" s="21">
        <v>1845</v>
      </c>
      <c r="G664" s="22">
        <f>単価一覧!$X$23</f>
        <v>0</v>
      </c>
      <c r="H664" s="22">
        <f>IF(F664&gt;単価一覧!$N$25,(単価一覧!$N$25-単価一覧!$N$24)*単価一覧!$X$24,IF(F664&gt;単価一覧!$N$24,(F664-単価一覧!$N$24)*単価一覧!$X$24,0))</f>
        <v>0</v>
      </c>
      <c r="I664" s="22">
        <f>IF(F664&gt;単価一覧!$N$27,(単価一覧!$N$27-単価一覧!$N$26)*単価一覧!$X$26,IF(F664&gt;単価一覧!$N$26,(F664-単価一覧!$N$26)*単価一覧!$X$26,0))</f>
        <v>0</v>
      </c>
      <c r="J664" s="22">
        <f>IF(F664&gt;=単価一覧!$N$28,(F664-単価一覧!$N$28)*単価一覧!$X$28,0)</f>
        <v>0</v>
      </c>
      <c r="K664" s="23">
        <f t="shared" si="6"/>
        <v>0</v>
      </c>
    </row>
    <row r="665" spans="2:11" ht="12.95" customHeight="1" x14ac:dyDescent="0.15">
      <c r="B665" s="18" t="s">
        <v>94</v>
      </c>
      <c r="C665" s="19" t="s">
        <v>59</v>
      </c>
      <c r="D665" s="20" t="s">
        <v>280</v>
      </c>
      <c r="E665" s="20" t="s">
        <v>22</v>
      </c>
      <c r="F665" s="21">
        <v>1824</v>
      </c>
      <c r="G665" s="22">
        <f>単価一覧!$X$23</f>
        <v>0</v>
      </c>
      <c r="H665" s="22">
        <f>IF(F665&gt;単価一覧!$N$25,(単価一覧!$N$25-単価一覧!$N$24)*単価一覧!$X$24,IF(F665&gt;単価一覧!$N$24,(F665-単価一覧!$N$24)*単価一覧!$X$24,0))</f>
        <v>0</v>
      </c>
      <c r="I665" s="22">
        <f>IF(F665&gt;単価一覧!$N$27,(単価一覧!$N$27-単価一覧!$N$26)*単価一覧!$X$26,IF(F665&gt;単価一覧!$N$26,(F665-単価一覧!$N$26)*単価一覧!$X$26,0))</f>
        <v>0</v>
      </c>
      <c r="J665" s="22">
        <f>IF(F665&gt;=単価一覧!$N$28,(F665-単価一覧!$N$28)*単価一覧!$X$28,0)</f>
        <v>0</v>
      </c>
      <c r="K665" s="23">
        <f t="shared" si="6"/>
        <v>0</v>
      </c>
    </row>
    <row r="666" spans="2:11" ht="12.95" customHeight="1" x14ac:dyDescent="0.15">
      <c r="B666" s="18" t="s">
        <v>95</v>
      </c>
      <c r="C666" s="19" t="s">
        <v>59</v>
      </c>
      <c r="D666" s="20" t="s">
        <v>278</v>
      </c>
      <c r="E666" s="20" t="s">
        <v>11</v>
      </c>
      <c r="F666" s="21">
        <v>73</v>
      </c>
      <c r="G666" s="22">
        <f>単価一覧!$X$23</f>
        <v>0</v>
      </c>
      <c r="H666" s="22">
        <f>IF(F666&gt;単価一覧!$N$25,(単価一覧!$N$25-単価一覧!$N$24)*単価一覧!$X$24,IF(F666&gt;単価一覧!$N$24,(F666-単価一覧!$N$24)*単価一覧!$X$24,0))</f>
        <v>0</v>
      </c>
      <c r="I666" s="22">
        <f>IF(F666&gt;単価一覧!$N$27,(単価一覧!$N$27-単価一覧!$N$26)*単価一覧!$X$26,IF(F666&gt;単価一覧!$N$26,(F666-単価一覧!$N$26)*単価一覧!$X$26,0))</f>
        <v>0</v>
      </c>
      <c r="J666" s="22">
        <f>IF(F666&gt;=単価一覧!$N$28,(F666-単価一覧!$N$28)*単価一覧!$X$28,0)</f>
        <v>0</v>
      </c>
      <c r="K666" s="23">
        <f t="shared" si="6"/>
        <v>0</v>
      </c>
    </row>
    <row r="667" spans="2:11" ht="12.95" customHeight="1" x14ac:dyDescent="0.15">
      <c r="B667" s="18" t="s">
        <v>95</v>
      </c>
      <c r="C667" s="19" t="s">
        <v>59</v>
      </c>
      <c r="D667" s="20" t="s">
        <v>278</v>
      </c>
      <c r="E667" s="20" t="s">
        <v>12</v>
      </c>
      <c r="F667" s="21">
        <v>73</v>
      </c>
      <c r="G667" s="22">
        <f>単価一覧!$X$23</f>
        <v>0</v>
      </c>
      <c r="H667" s="22">
        <f>IF(F667&gt;単価一覧!$N$25,(単価一覧!$N$25-単価一覧!$N$24)*単価一覧!$X$24,IF(F667&gt;単価一覧!$N$24,(F667-単価一覧!$N$24)*単価一覧!$X$24,0))</f>
        <v>0</v>
      </c>
      <c r="I667" s="22">
        <f>IF(F667&gt;単価一覧!$N$27,(単価一覧!$N$27-単価一覧!$N$26)*単価一覧!$X$26,IF(F667&gt;単価一覧!$N$26,(F667-単価一覧!$N$26)*単価一覧!$X$26,0))</f>
        <v>0</v>
      </c>
      <c r="J667" s="22">
        <f>IF(F667&gt;=単価一覧!$N$28,(F667-単価一覧!$N$28)*単価一覧!$X$28,0)</f>
        <v>0</v>
      </c>
      <c r="K667" s="23">
        <f t="shared" si="6"/>
        <v>0</v>
      </c>
    </row>
    <row r="668" spans="2:11" ht="12.95" customHeight="1" x14ac:dyDescent="0.15">
      <c r="B668" s="18" t="s">
        <v>95</v>
      </c>
      <c r="C668" s="19" t="s">
        <v>59</v>
      </c>
      <c r="D668" s="20" t="s">
        <v>278</v>
      </c>
      <c r="E668" s="20" t="s">
        <v>13</v>
      </c>
      <c r="F668" s="21">
        <v>61</v>
      </c>
      <c r="G668" s="22">
        <f>単価一覧!$X$23</f>
        <v>0</v>
      </c>
      <c r="H668" s="22">
        <f>IF(F668&gt;単価一覧!$N$25,(単価一覧!$N$25-単価一覧!$N$24)*単価一覧!$X$24,IF(F668&gt;単価一覧!$N$24,(F668-単価一覧!$N$24)*単価一覧!$X$24,0))</f>
        <v>0</v>
      </c>
      <c r="I668" s="22">
        <f>IF(F668&gt;単価一覧!$N$27,(単価一覧!$N$27-単価一覧!$N$26)*単価一覧!$X$26,IF(F668&gt;単価一覧!$N$26,(F668-単価一覧!$N$26)*単価一覧!$X$26,0))</f>
        <v>0</v>
      </c>
      <c r="J668" s="22">
        <f>IF(F668&gt;=単価一覧!$N$28,(F668-単価一覧!$N$28)*単価一覧!$X$28,0)</f>
        <v>0</v>
      </c>
      <c r="K668" s="23">
        <f t="shared" si="6"/>
        <v>0</v>
      </c>
    </row>
    <row r="669" spans="2:11" ht="12.95" customHeight="1" x14ac:dyDescent="0.15">
      <c r="B669" s="18" t="s">
        <v>95</v>
      </c>
      <c r="C669" s="19" t="s">
        <v>59</v>
      </c>
      <c r="D669" s="20" t="s">
        <v>278</v>
      </c>
      <c r="E669" s="20" t="s">
        <v>14</v>
      </c>
      <c r="F669" s="21">
        <v>68</v>
      </c>
      <c r="G669" s="22">
        <f>単価一覧!$X$23</f>
        <v>0</v>
      </c>
      <c r="H669" s="22">
        <f>IF(F669&gt;単価一覧!$N$25,(単価一覧!$N$25-単価一覧!$N$24)*単価一覧!$X$24,IF(F669&gt;単価一覧!$N$24,(F669-単価一覧!$N$24)*単価一覧!$X$24,0))</f>
        <v>0</v>
      </c>
      <c r="I669" s="22">
        <f>IF(F669&gt;単価一覧!$N$27,(単価一覧!$N$27-単価一覧!$N$26)*単価一覧!$X$26,IF(F669&gt;単価一覧!$N$26,(F669-単価一覧!$N$26)*単価一覧!$X$26,0))</f>
        <v>0</v>
      </c>
      <c r="J669" s="22">
        <f>IF(F669&gt;=単価一覧!$N$28,(F669-単価一覧!$N$28)*単価一覧!$X$28,0)</f>
        <v>0</v>
      </c>
      <c r="K669" s="23">
        <f t="shared" si="6"/>
        <v>0</v>
      </c>
    </row>
    <row r="670" spans="2:11" ht="12.95" customHeight="1" x14ac:dyDescent="0.15">
      <c r="B670" s="18" t="s">
        <v>95</v>
      </c>
      <c r="C670" s="19" t="s">
        <v>59</v>
      </c>
      <c r="D670" s="20" t="s">
        <v>278</v>
      </c>
      <c r="E670" s="20" t="s">
        <v>15</v>
      </c>
      <c r="F670" s="21">
        <v>70</v>
      </c>
      <c r="G670" s="22">
        <f>単価一覧!$X$23</f>
        <v>0</v>
      </c>
      <c r="H670" s="22">
        <f>IF(F670&gt;単価一覧!$N$25,(単価一覧!$N$25-単価一覧!$N$24)*単価一覧!$X$24,IF(F670&gt;単価一覧!$N$24,(F670-単価一覧!$N$24)*単価一覧!$X$24,0))</f>
        <v>0</v>
      </c>
      <c r="I670" s="22">
        <f>IF(F670&gt;単価一覧!$N$27,(単価一覧!$N$27-単価一覧!$N$26)*単価一覧!$X$26,IF(F670&gt;単価一覧!$N$26,(F670-単価一覧!$N$26)*単価一覧!$X$26,0))</f>
        <v>0</v>
      </c>
      <c r="J670" s="22">
        <f>IF(F670&gt;=単価一覧!$N$28,(F670-単価一覧!$N$28)*単価一覧!$X$28,0)</f>
        <v>0</v>
      </c>
      <c r="K670" s="23">
        <f t="shared" si="6"/>
        <v>0</v>
      </c>
    </row>
    <row r="671" spans="2:11" ht="12.95" customHeight="1" x14ac:dyDescent="0.15">
      <c r="B671" s="18" t="s">
        <v>95</v>
      </c>
      <c r="C671" s="19" t="s">
        <v>59</v>
      </c>
      <c r="D671" s="20" t="s">
        <v>278</v>
      </c>
      <c r="E671" s="20" t="s">
        <v>16</v>
      </c>
      <c r="F671" s="21">
        <v>65</v>
      </c>
      <c r="G671" s="22">
        <f>単価一覧!$X$23</f>
        <v>0</v>
      </c>
      <c r="H671" s="22">
        <f>IF(F671&gt;単価一覧!$N$25,(単価一覧!$N$25-単価一覧!$N$24)*単価一覧!$X$24,IF(F671&gt;単価一覧!$N$24,(F671-単価一覧!$N$24)*単価一覧!$X$24,0))</f>
        <v>0</v>
      </c>
      <c r="I671" s="22">
        <f>IF(F671&gt;単価一覧!$N$27,(単価一覧!$N$27-単価一覧!$N$26)*単価一覧!$X$26,IF(F671&gt;単価一覧!$N$26,(F671-単価一覧!$N$26)*単価一覧!$X$26,0))</f>
        <v>0</v>
      </c>
      <c r="J671" s="22">
        <f>IF(F671&gt;=単価一覧!$N$28,(F671-単価一覧!$N$28)*単価一覧!$X$28,0)</f>
        <v>0</v>
      </c>
      <c r="K671" s="23">
        <f t="shared" si="6"/>
        <v>0</v>
      </c>
    </row>
    <row r="672" spans="2:11" ht="12.95" customHeight="1" x14ac:dyDescent="0.15">
      <c r="B672" s="18" t="s">
        <v>95</v>
      </c>
      <c r="C672" s="19" t="s">
        <v>59</v>
      </c>
      <c r="D672" s="20" t="s">
        <v>278</v>
      </c>
      <c r="E672" s="20" t="s">
        <v>17</v>
      </c>
      <c r="F672" s="21">
        <v>64</v>
      </c>
      <c r="G672" s="22">
        <f>単価一覧!$X$23</f>
        <v>0</v>
      </c>
      <c r="H672" s="22">
        <f>IF(F672&gt;単価一覧!$N$25,(単価一覧!$N$25-単価一覧!$N$24)*単価一覧!$X$24,IF(F672&gt;単価一覧!$N$24,(F672-単価一覧!$N$24)*単価一覧!$X$24,0))</f>
        <v>0</v>
      </c>
      <c r="I672" s="22">
        <f>IF(F672&gt;単価一覧!$N$27,(単価一覧!$N$27-単価一覧!$N$26)*単価一覧!$X$26,IF(F672&gt;単価一覧!$N$26,(F672-単価一覧!$N$26)*単価一覧!$X$26,0))</f>
        <v>0</v>
      </c>
      <c r="J672" s="22">
        <f>IF(F672&gt;=単価一覧!$N$28,(F672-単価一覧!$N$28)*単価一覧!$X$28,0)</f>
        <v>0</v>
      </c>
      <c r="K672" s="23">
        <f t="shared" si="6"/>
        <v>0</v>
      </c>
    </row>
    <row r="673" spans="2:11" ht="12.95" customHeight="1" x14ac:dyDescent="0.15">
      <c r="B673" s="18" t="s">
        <v>95</v>
      </c>
      <c r="C673" s="19" t="s">
        <v>59</v>
      </c>
      <c r="D673" s="20" t="s">
        <v>278</v>
      </c>
      <c r="E673" s="20" t="s">
        <v>18</v>
      </c>
      <c r="F673" s="21">
        <v>73</v>
      </c>
      <c r="G673" s="22">
        <f>単価一覧!$X$23</f>
        <v>0</v>
      </c>
      <c r="H673" s="22">
        <f>IF(F673&gt;単価一覧!$N$25,(単価一覧!$N$25-単価一覧!$N$24)*単価一覧!$X$24,IF(F673&gt;単価一覧!$N$24,(F673-単価一覧!$N$24)*単価一覧!$X$24,0))</f>
        <v>0</v>
      </c>
      <c r="I673" s="22">
        <f>IF(F673&gt;単価一覧!$N$27,(単価一覧!$N$27-単価一覧!$N$26)*単価一覧!$X$26,IF(F673&gt;単価一覧!$N$26,(F673-単価一覧!$N$26)*単価一覧!$X$26,0))</f>
        <v>0</v>
      </c>
      <c r="J673" s="22">
        <f>IF(F673&gt;=単価一覧!$N$28,(F673-単価一覧!$N$28)*単価一覧!$X$28,0)</f>
        <v>0</v>
      </c>
      <c r="K673" s="23">
        <f t="shared" si="6"/>
        <v>0</v>
      </c>
    </row>
    <row r="674" spans="2:11" ht="12.95" customHeight="1" x14ac:dyDescent="0.15">
      <c r="B674" s="18" t="s">
        <v>95</v>
      </c>
      <c r="C674" s="19" t="s">
        <v>59</v>
      </c>
      <c r="D674" s="20" t="s">
        <v>278</v>
      </c>
      <c r="E674" s="20" t="s">
        <v>19</v>
      </c>
      <c r="F674" s="21">
        <v>62</v>
      </c>
      <c r="G674" s="22">
        <f>単価一覧!$X$23</f>
        <v>0</v>
      </c>
      <c r="H674" s="22">
        <f>IF(F674&gt;単価一覧!$N$25,(単価一覧!$N$25-単価一覧!$N$24)*単価一覧!$X$24,IF(F674&gt;単価一覧!$N$24,(F674-単価一覧!$N$24)*単価一覧!$X$24,0))</f>
        <v>0</v>
      </c>
      <c r="I674" s="22">
        <f>IF(F674&gt;単価一覧!$N$27,(単価一覧!$N$27-単価一覧!$N$26)*単価一覧!$X$26,IF(F674&gt;単価一覧!$N$26,(F674-単価一覧!$N$26)*単価一覧!$X$26,0))</f>
        <v>0</v>
      </c>
      <c r="J674" s="22">
        <f>IF(F674&gt;=単価一覧!$N$28,(F674-単価一覧!$N$28)*単価一覧!$X$28,0)</f>
        <v>0</v>
      </c>
      <c r="K674" s="23">
        <f t="shared" si="6"/>
        <v>0</v>
      </c>
    </row>
    <row r="675" spans="2:11" ht="12.95" customHeight="1" x14ac:dyDescent="0.15">
      <c r="B675" s="18" t="s">
        <v>95</v>
      </c>
      <c r="C675" s="19" t="s">
        <v>59</v>
      </c>
      <c r="D675" s="20" t="s">
        <v>279</v>
      </c>
      <c r="E675" s="20" t="s">
        <v>20</v>
      </c>
      <c r="F675" s="21">
        <v>76</v>
      </c>
      <c r="G675" s="22">
        <f>単価一覧!$X$23</f>
        <v>0</v>
      </c>
      <c r="H675" s="22">
        <f>IF(F675&gt;単価一覧!$N$25,(単価一覧!$N$25-単価一覧!$N$24)*単価一覧!$X$24,IF(F675&gt;単価一覧!$N$24,(F675-単価一覧!$N$24)*単価一覧!$X$24,0))</f>
        <v>0</v>
      </c>
      <c r="I675" s="22">
        <f>IF(F675&gt;単価一覧!$N$27,(単価一覧!$N$27-単価一覧!$N$26)*単価一覧!$X$26,IF(F675&gt;単価一覧!$N$26,(F675-単価一覧!$N$26)*単価一覧!$X$26,0))</f>
        <v>0</v>
      </c>
      <c r="J675" s="22">
        <f>IF(F675&gt;=単価一覧!$N$28,(F675-単価一覧!$N$28)*単価一覧!$X$28,0)</f>
        <v>0</v>
      </c>
      <c r="K675" s="23">
        <f t="shared" si="6"/>
        <v>0</v>
      </c>
    </row>
    <row r="676" spans="2:11" ht="12.95" customHeight="1" x14ac:dyDescent="0.15">
      <c r="B676" s="18" t="s">
        <v>95</v>
      </c>
      <c r="C676" s="19" t="s">
        <v>59</v>
      </c>
      <c r="D676" s="20" t="s">
        <v>279</v>
      </c>
      <c r="E676" s="20" t="s">
        <v>21</v>
      </c>
      <c r="F676" s="21">
        <v>67</v>
      </c>
      <c r="G676" s="22">
        <f>単価一覧!$X$23</f>
        <v>0</v>
      </c>
      <c r="H676" s="22">
        <f>IF(F676&gt;単価一覧!$N$25,(単価一覧!$N$25-単価一覧!$N$24)*単価一覧!$X$24,IF(F676&gt;単価一覧!$N$24,(F676-単価一覧!$N$24)*単価一覧!$X$24,0))</f>
        <v>0</v>
      </c>
      <c r="I676" s="22">
        <f>IF(F676&gt;単価一覧!$N$27,(単価一覧!$N$27-単価一覧!$N$26)*単価一覧!$X$26,IF(F676&gt;単価一覧!$N$26,(F676-単価一覧!$N$26)*単価一覧!$X$26,0))</f>
        <v>0</v>
      </c>
      <c r="J676" s="22">
        <f>IF(F676&gt;=単価一覧!$N$28,(F676-単価一覧!$N$28)*単価一覧!$X$28,0)</f>
        <v>0</v>
      </c>
      <c r="K676" s="23">
        <f t="shared" si="6"/>
        <v>0</v>
      </c>
    </row>
    <row r="677" spans="2:11" ht="12.95" customHeight="1" x14ac:dyDescent="0.15">
      <c r="B677" s="18" t="s">
        <v>95</v>
      </c>
      <c r="C677" s="19" t="s">
        <v>59</v>
      </c>
      <c r="D677" s="20" t="s">
        <v>279</v>
      </c>
      <c r="E677" s="20" t="s">
        <v>22</v>
      </c>
      <c r="F677" s="21">
        <v>64</v>
      </c>
      <c r="G677" s="22">
        <f>単価一覧!$X$23</f>
        <v>0</v>
      </c>
      <c r="H677" s="22">
        <f>IF(F677&gt;単価一覧!$N$25,(単価一覧!$N$25-単価一覧!$N$24)*単価一覧!$X$24,IF(F677&gt;単価一覧!$N$24,(F677-単価一覧!$N$24)*単価一覧!$X$24,0))</f>
        <v>0</v>
      </c>
      <c r="I677" s="22">
        <f>IF(F677&gt;単価一覧!$N$27,(単価一覧!$N$27-単価一覧!$N$26)*単価一覧!$X$26,IF(F677&gt;単価一覧!$N$26,(F677-単価一覧!$N$26)*単価一覧!$X$26,0))</f>
        <v>0</v>
      </c>
      <c r="J677" s="22">
        <f>IF(F677&gt;=単価一覧!$N$28,(F677-単価一覧!$N$28)*単価一覧!$X$28,0)</f>
        <v>0</v>
      </c>
      <c r="K677" s="23">
        <f t="shared" si="6"/>
        <v>0</v>
      </c>
    </row>
    <row r="678" spans="2:11" ht="12.95" customHeight="1" x14ac:dyDescent="0.15">
      <c r="B678" s="18" t="s">
        <v>95</v>
      </c>
      <c r="C678" s="19" t="s">
        <v>59</v>
      </c>
      <c r="D678" s="20" t="s">
        <v>279</v>
      </c>
      <c r="E678" s="20" t="s">
        <v>11</v>
      </c>
      <c r="F678" s="21">
        <v>62</v>
      </c>
      <c r="G678" s="22">
        <f>単価一覧!$X$23</f>
        <v>0</v>
      </c>
      <c r="H678" s="22">
        <f>IF(F678&gt;単価一覧!$N$25,(単価一覧!$N$25-単価一覧!$N$24)*単価一覧!$X$24,IF(F678&gt;単価一覧!$N$24,(F678-単価一覧!$N$24)*単価一覧!$X$24,0))</f>
        <v>0</v>
      </c>
      <c r="I678" s="22">
        <f>IF(F678&gt;単価一覧!$N$27,(単価一覧!$N$27-単価一覧!$N$26)*単価一覧!$X$26,IF(F678&gt;単価一覧!$N$26,(F678-単価一覧!$N$26)*単価一覧!$X$26,0))</f>
        <v>0</v>
      </c>
      <c r="J678" s="22">
        <f>IF(F678&gt;=単価一覧!$N$28,(F678-単価一覧!$N$28)*単価一覧!$X$28,0)</f>
        <v>0</v>
      </c>
      <c r="K678" s="23">
        <f t="shared" si="6"/>
        <v>0</v>
      </c>
    </row>
    <row r="679" spans="2:11" ht="12.95" customHeight="1" x14ac:dyDescent="0.15">
      <c r="B679" s="18" t="s">
        <v>95</v>
      </c>
      <c r="C679" s="19" t="s">
        <v>59</v>
      </c>
      <c r="D679" s="20" t="s">
        <v>279</v>
      </c>
      <c r="E679" s="20" t="s">
        <v>12</v>
      </c>
      <c r="F679" s="24">
        <v>75</v>
      </c>
      <c r="G679" s="22">
        <f>単価一覧!$X$23</f>
        <v>0</v>
      </c>
      <c r="H679" s="22">
        <f>IF(F679&gt;単価一覧!$N$25,(単価一覧!$N$25-単価一覧!$N$24)*単価一覧!$X$24,IF(F679&gt;単価一覧!$N$24,(F679-単価一覧!$N$24)*単価一覧!$X$24,0))</f>
        <v>0</v>
      </c>
      <c r="I679" s="22">
        <f>IF(F679&gt;単価一覧!$N$27,(単価一覧!$N$27-単価一覧!$N$26)*単価一覧!$X$26,IF(F679&gt;単価一覧!$N$26,(F679-単価一覧!$N$26)*単価一覧!$X$26,0))</f>
        <v>0</v>
      </c>
      <c r="J679" s="22">
        <f>IF(F679&gt;=単価一覧!$N$28,(F679-単価一覧!$N$28)*単価一覧!$X$28,0)</f>
        <v>0</v>
      </c>
      <c r="K679" s="23">
        <f t="shared" si="6"/>
        <v>0</v>
      </c>
    </row>
    <row r="680" spans="2:11" ht="12.95" customHeight="1" x14ac:dyDescent="0.15">
      <c r="B680" s="18" t="s">
        <v>95</v>
      </c>
      <c r="C680" s="19" t="s">
        <v>59</v>
      </c>
      <c r="D680" s="20" t="s">
        <v>279</v>
      </c>
      <c r="E680" s="20" t="s">
        <v>13</v>
      </c>
      <c r="F680" s="24">
        <v>64</v>
      </c>
      <c r="G680" s="22">
        <f>単価一覧!$X$23</f>
        <v>0</v>
      </c>
      <c r="H680" s="22">
        <f>IF(F680&gt;単価一覧!$N$25,(単価一覧!$N$25-単価一覧!$N$24)*単価一覧!$X$24,IF(F680&gt;単価一覧!$N$24,(F680-単価一覧!$N$24)*単価一覧!$X$24,0))</f>
        <v>0</v>
      </c>
      <c r="I680" s="22">
        <f>IF(F680&gt;単価一覧!$N$27,(単価一覧!$N$27-単価一覧!$N$26)*単価一覧!$X$26,IF(F680&gt;単価一覧!$N$26,(F680-単価一覧!$N$26)*単価一覧!$X$26,0))</f>
        <v>0</v>
      </c>
      <c r="J680" s="22">
        <f>IF(F680&gt;=単価一覧!$N$28,(F680-単価一覧!$N$28)*単価一覧!$X$28,0)</f>
        <v>0</v>
      </c>
      <c r="K680" s="23">
        <f t="shared" si="6"/>
        <v>0</v>
      </c>
    </row>
    <row r="681" spans="2:11" ht="12.95" customHeight="1" x14ac:dyDescent="0.15">
      <c r="B681" s="18" t="s">
        <v>95</v>
      </c>
      <c r="C681" s="19" t="s">
        <v>59</v>
      </c>
      <c r="D681" s="20" t="s">
        <v>279</v>
      </c>
      <c r="E681" s="20" t="s">
        <v>14</v>
      </c>
      <c r="F681" s="24">
        <v>63</v>
      </c>
      <c r="G681" s="22">
        <f>単価一覧!$X$23</f>
        <v>0</v>
      </c>
      <c r="H681" s="22">
        <f>IF(F681&gt;単価一覧!$N$25,(単価一覧!$N$25-単価一覧!$N$24)*単価一覧!$X$24,IF(F681&gt;単価一覧!$N$24,(F681-単価一覧!$N$24)*単価一覧!$X$24,0))</f>
        <v>0</v>
      </c>
      <c r="I681" s="22">
        <f>IF(F681&gt;単価一覧!$N$27,(単価一覧!$N$27-単価一覧!$N$26)*単価一覧!$X$26,IF(F681&gt;単価一覧!$N$26,(F681-単価一覧!$N$26)*単価一覧!$X$26,0))</f>
        <v>0</v>
      </c>
      <c r="J681" s="22">
        <f>IF(F681&gt;=単価一覧!$N$28,(F681-単価一覧!$N$28)*単価一覧!$X$28,0)</f>
        <v>0</v>
      </c>
      <c r="K681" s="23">
        <f t="shared" si="6"/>
        <v>0</v>
      </c>
    </row>
    <row r="682" spans="2:11" ht="12.95" customHeight="1" x14ac:dyDescent="0.15">
      <c r="B682" s="18" t="s">
        <v>95</v>
      </c>
      <c r="C682" s="19" t="s">
        <v>59</v>
      </c>
      <c r="D682" s="20" t="s">
        <v>279</v>
      </c>
      <c r="E682" s="20" t="s">
        <v>15</v>
      </c>
      <c r="F682" s="24">
        <v>74</v>
      </c>
      <c r="G682" s="22">
        <f>単価一覧!$X$23</f>
        <v>0</v>
      </c>
      <c r="H682" s="22">
        <f>IF(F682&gt;単価一覧!$N$25,(単価一覧!$N$25-単価一覧!$N$24)*単価一覧!$X$24,IF(F682&gt;単価一覧!$N$24,(F682-単価一覧!$N$24)*単価一覧!$X$24,0))</f>
        <v>0</v>
      </c>
      <c r="I682" s="22">
        <f>IF(F682&gt;単価一覧!$N$27,(単価一覧!$N$27-単価一覧!$N$26)*単価一覧!$X$26,IF(F682&gt;単価一覧!$N$26,(F682-単価一覧!$N$26)*単価一覧!$X$26,0))</f>
        <v>0</v>
      </c>
      <c r="J682" s="22">
        <f>IF(F682&gt;=単価一覧!$N$28,(F682-単価一覧!$N$28)*単価一覧!$X$28,0)</f>
        <v>0</v>
      </c>
      <c r="K682" s="23">
        <f t="shared" ref="K682:K712" si="18">ROUNDDOWN(G682+H682+I682+J682,0)</f>
        <v>0</v>
      </c>
    </row>
    <row r="683" spans="2:11" ht="12.95" customHeight="1" x14ac:dyDescent="0.15">
      <c r="B683" s="18" t="s">
        <v>95</v>
      </c>
      <c r="C683" s="19" t="s">
        <v>59</v>
      </c>
      <c r="D683" s="20" t="s">
        <v>279</v>
      </c>
      <c r="E683" s="20" t="s">
        <v>16</v>
      </c>
      <c r="F683" s="24">
        <v>65</v>
      </c>
      <c r="G683" s="22">
        <f>単価一覧!$X$23</f>
        <v>0</v>
      </c>
      <c r="H683" s="22">
        <f>IF(F683&gt;単価一覧!$N$25,(単価一覧!$N$25-単価一覧!$N$24)*単価一覧!$X$24,IF(F683&gt;単価一覧!$N$24,(F683-単価一覧!$N$24)*単価一覧!$X$24,0))</f>
        <v>0</v>
      </c>
      <c r="I683" s="22">
        <f>IF(F683&gt;単価一覧!$N$27,(単価一覧!$N$27-単価一覧!$N$26)*単価一覧!$X$26,IF(F683&gt;単価一覧!$N$26,(F683-単価一覧!$N$26)*単価一覧!$X$26,0))</f>
        <v>0</v>
      </c>
      <c r="J683" s="22">
        <f>IF(F683&gt;=単価一覧!$N$28,(F683-単価一覧!$N$28)*単価一覧!$X$28,0)</f>
        <v>0</v>
      </c>
      <c r="K683" s="23">
        <f t="shared" si="18"/>
        <v>0</v>
      </c>
    </row>
    <row r="684" spans="2:11" ht="12.95" customHeight="1" x14ac:dyDescent="0.15">
      <c r="B684" s="18" t="s">
        <v>95</v>
      </c>
      <c r="C684" s="19" t="s">
        <v>59</v>
      </c>
      <c r="D684" s="20" t="s">
        <v>279</v>
      </c>
      <c r="E684" s="20" t="s">
        <v>17</v>
      </c>
      <c r="F684" s="24">
        <v>61</v>
      </c>
      <c r="G684" s="22">
        <f>単価一覧!$X$23</f>
        <v>0</v>
      </c>
      <c r="H684" s="22">
        <f>IF(F684&gt;単価一覧!$N$25,(単価一覧!$N$25-単価一覧!$N$24)*単価一覧!$X$24,IF(F684&gt;単価一覧!$N$24,(F684-単価一覧!$N$24)*単価一覧!$X$24,0))</f>
        <v>0</v>
      </c>
      <c r="I684" s="22">
        <f>IF(F684&gt;単価一覧!$N$27,(単価一覧!$N$27-単価一覧!$N$26)*単価一覧!$X$26,IF(F684&gt;単価一覧!$N$26,(F684-単価一覧!$N$26)*単価一覧!$X$26,0))</f>
        <v>0</v>
      </c>
      <c r="J684" s="22">
        <f>IF(F684&gt;=単価一覧!$N$28,(F684-単価一覧!$N$28)*単価一覧!$X$28,0)</f>
        <v>0</v>
      </c>
      <c r="K684" s="23">
        <f t="shared" si="18"/>
        <v>0</v>
      </c>
    </row>
    <row r="685" spans="2:11" ht="12.95" customHeight="1" x14ac:dyDescent="0.15">
      <c r="B685" s="18" t="s">
        <v>95</v>
      </c>
      <c r="C685" s="19" t="s">
        <v>59</v>
      </c>
      <c r="D685" s="20" t="s">
        <v>279</v>
      </c>
      <c r="E685" s="20" t="s">
        <v>18</v>
      </c>
      <c r="F685" s="21">
        <v>73</v>
      </c>
      <c r="G685" s="22">
        <f>単価一覧!$X$23</f>
        <v>0</v>
      </c>
      <c r="H685" s="22">
        <f>IF(F685&gt;単価一覧!$N$25,(単価一覧!$N$25-単価一覧!$N$24)*単価一覧!$X$24,IF(F685&gt;単価一覧!$N$24,(F685-単価一覧!$N$24)*単価一覧!$X$24,0))</f>
        <v>0</v>
      </c>
      <c r="I685" s="22">
        <f>IF(F685&gt;単価一覧!$N$27,(単価一覧!$N$27-単価一覧!$N$26)*単価一覧!$X$26,IF(F685&gt;単価一覧!$N$26,(F685-単価一覧!$N$26)*単価一覧!$X$26,0))</f>
        <v>0</v>
      </c>
      <c r="J685" s="22">
        <f>IF(F685&gt;=単価一覧!$N$28,(F685-単価一覧!$N$28)*単価一覧!$X$28,0)</f>
        <v>0</v>
      </c>
      <c r="K685" s="23">
        <f t="shared" si="18"/>
        <v>0</v>
      </c>
    </row>
    <row r="686" spans="2:11" ht="12.95" customHeight="1" x14ac:dyDescent="0.15">
      <c r="B686" s="18" t="s">
        <v>95</v>
      </c>
      <c r="C686" s="19" t="s">
        <v>59</v>
      </c>
      <c r="D686" s="20" t="s">
        <v>279</v>
      </c>
      <c r="E686" s="20" t="s">
        <v>19</v>
      </c>
      <c r="F686" s="21">
        <v>63</v>
      </c>
      <c r="G686" s="22">
        <f>単価一覧!$X$23</f>
        <v>0</v>
      </c>
      <c r="H686" s="22">
        <f>IF(F686&gt;単価一覧!$N$25,(単価一覧!$N$25-単価一覧!$N$24)*単価一覧!$X$24,IF(F686&gt;単価一覧!$N$24,(F686-単価一覧!$N$24)*単価一覧!$X$24,0))</f>
        <v>0</v>
      </c>
      <c r="I686" s="22">
        <f>IF(F686&gt;単価一覧!$N$27,(単価一覧!$N$27-単価一覧!$N$26)*単価一覧!$X$26,IF(F686&gt;単価一覧!$N$26,(F686-単価一覧!$N$26)*単価一覧!$X$26,0))</f>
        <v>0</v>
      </c>
      <c r="J686" s="22">
        <f>IF(F686&gt;=単価一覧!$N$28,(F686-単価一覧!$N$28)*単価一覧!$X$28,0)</f>
        <v>0</v>
      </c>
      <c r="K686" s="23">
        <f t="shared" si="18"/>
        <v>0</v>
      </c>
    </row>
    <row r="687" spans="2:11" ht="12.95" customHeight="1" x14ac:dyDescent="0.15">
      <c r="B687" s="18" t="s">
        <v>95</v>
      </c>
      <c r="C687" s="19" t="s">
        <v>59</v>
      </c>
      <c r="D687" s="20" t="s">
        <v>280</v>
      </c>
      <c r="E687" s="20" t="s">
        <v>20</v>
      </c>
      <c r="F687" s="21">
        <v>79</v>
      </c>
      <c r="G687" s="22">
        <f>単価一覧!$X$23</f>
        <v>0</v>
      </c>
      <c r="H687" s="22">
        <f>IF(F687&gt;単価一覧!$N$25,(単価一覧!$N$25-単価一覧!$N$24)*単価一覧!$X$24,IF(F687&gt;単価一覧!$N$24,(F687-単価一覧!$N$24)*単価一覧!$X$24,0))</f>
        <v>0</v>
      </c>
      <c r="I687" s="22">
        <f>IF(F687&gt;単価一覧!$N$27,(単価一覧!$N$27-単価一覧!$N$26)*単価一覧!$X$26,IF(F687&gt;単価一覧!$N$26,(F687-単価一覧!$N$26)*単価一覧!$X$26,0))</f>
        <v>0</v>
      </c>
      <c r="J687" s="22">
        <f>IF(F687&gt;=単価一覧!$N$28,(F687-単価一覧!$N$28)*単価一覧!$X$28,0)</f>
        <v>0</v>
      </c>
      <c r="K687" s="23">
        <f t="shared" si="18"/>
        <v>0</v>
      </c>
    </row>
    <row r="688" spans="2:11" ht="12.95" customHeight="1" x14ac:dyDescent="0.15">
      <c r="B688" s="18" t="s">
        <v>95</v>
      </c>
      <c r="C688" s="19" t="s">
        <v>59</v>
      </c>
      <c r="D688" s="20" t="s">
        <v>280</v>
      </c>
      <c r="E688" s="20" t="s">
        <v>21</v>
      </c>
      <c r="F688" s="21">
        <v>67</v>
      </c>
      <c r="G688" s="22">
        <f>単価一覧!$X$23</f>
        <v>0</v>
      </c>
      <c r="H688" s="22">
        <f>IF(F688&gt;単価一覧!$N$25,(単価一覧!$N$25-単価一覧!$N$24)*単価一覧!$X$24,IF(F688&gt;単価一覧!$N$24,(F688-単価一覧!$N$24)*単価一覧!$X$24,0))</f>
        <v>0</v>
      </c>
      <c r="I688" s="22">
        <f>IF(F688&gt;単価一覧!$N$27,(単価一覧!$N$27-単価一覧!$N$26)*単価一覧!$X$26,IF(F688&gt;単価一覧!$N$26,(F688-単価一覧!$N$26)*単価一覧!$X$26,0))</f>
        <v>0</v>
      </c>
      <c r="J688" s="22">
        <f>IF(F688&gt;=単価一覧!$N$28,(F688-単価一覧!$N$28)*単価一覧!$X$28,0)</f>
        <v>0</v>
      </c>
      <c r="K688" s="23">
        <f t="shared" si="18"/>
        <v>0</v>
      </c>
    </row>
    <row r="689" spans="2:11" ht="12.95" customHeight="1" x14ac:dyDescent="0.15">
      <c r="B689" s="18" t="s">
        <v>95</v>
      </c>
      <c r="C689" s="19" t="s">
        <v>59</v>
      </c>
      <c r="D689" s="20" t="s">
        <v>280</v>
      </c>
      <c r="E689" s="20" t="s">
        <v>22</v>
      </c>
      <c r="F689" s="21">
        <v>68</v>
      </c>
      <c r="G689" s="22">
        <f>単価一覧!$X$23</f>
        <v>0</v>
      </c>
      <c r="H689" s="22">
        <f>IF(F689&gt;単価一覧!$N$25,(単価一覧!$N$25-単価一覧!$N$24)*単価一覧!$X$24,IF(F689&gt;単価一覧!$N$24,(F689-単価一覧!$N$24)*単価一覧!$X$24,0))</f>
        <v>0</v>
      </c>
      <c r="I689" s="22">
        <f>IF(F689&gt;単価一覧!$N$27,(単価一覧!$N$27-単価一覧!$N$26)*単価一覧!$X$26,IF(F689&gt;単価一覧!$N$26,(F689-単価一覧!$N$26)*単価一覧!$X$26,0))</f>
        <v>0</v>
      </c>
      <c r="J689" s="22">
        <f>IF(F689&gt;=単価一覧!$N$28,(F689-単価一覧!$N$28)*単価一覧!$X$28,0)</f>
        <v>0</v>
      </c>
      <c r="K689" s="23">
        <f t="shared" si="18"/>
        <v>0</v>
      </c>
    </row>
    <row r="690" spans="2:11" ht="12.95" customHeight="1" x14ac:dyDescent="0.15">
      <c r="B690" s="18" t="s">
        <v>96</v>
      </c>
      <c r="C690" s="19" t="s">
        <v>97</v>
      </c>
      <c r="D690" s="20" t="s">
        <v>278</v>
      </c>
      <c r="E690" s="20" t="s">
        <v>11</v>
      </c>
      <c r="F690" s="21">
        <v>4606</v>
      </c>
      <c r="G690" s="22">
        <f>単価一覧!$X$23</f>
        <v>0</v>
      </c>
      <c r="H690" s="22">
        <f>IF(F690&gt;単価一覧!$N$25,(単価一覧!$N$25-単価一覧!$N$24)*単価一覧!$X$24,IF(F690&gt;単価一覧!$N$24,(F690-単価一覧!$N$24)*単価一覧!$X$24,0))</f>
        <v>0</v>
      </c>
      <c r="I690" s="22">
        <f>IF(F690&gt;単価一覧!$N$27,(単価一覧!$N$27-単価一覧!$N$26)*単価一覧!$X$26,IF(F690&gt;単価一覧!$N$26,(F690-単価一覧!$N$26)*単価一覧!$X$26,0))</f>
        <v>0</v>
      </c>
      <c r="J690" s="22">
        <f>IF(F690&gt;=単価一覧!$N$28,(F690-単価一覧!$N$28)*単価一覧!$X$28,0)</f>
        <v>0</v>
      </c>
      <c r="K690" s="23">
        <f t="shared" si="18"/>
        <v>0</v>
      </c>
    </row>
    <row r="691" spans="2:11" ht="12.95" customHeight="1" x14ac:dyDescent="0.15">
      <c r="B691" s="18" t="s">
        <v>96</v>
      </c>
      <c r="C691" s="19" t="s">
        <v>97</v>
      </c>
      <c r="D691" s="20" t="s">
        <v>278</v>
      </c>
      <c r="E691" s="20" t="s">
        <v>12</v>
      </c>
      <c r="F691" s="21">
        <v>4479</v>
      </c>
      <c r="G691" s="22">
        <f>単価一覧!$X$23</f>
        <v>0</v>
      </c>
      <c r="H691" s="22">
        <f>IF(F691&gt;単価一覧!$N$25,(単価一覧!$N$25-単価一覧!$N$24)*単価一覧!$X$24,IF(F691&gt;単価一覧!$N$24,(F691-単価一覧!$N$24)*単価一覧!$X$24,0))</f>
        <v>0</v>
      </c>
      <c r="I691" s="22">
        <f>IF(F691&gt;単価一覧!$N$27,(単価一覧!$N$27-単価一覧!$N$26)*単価一覧!$X$26,IF(F691&gt;単価一覧!$N$26,(F691-単価一覧!$N$26)*単価一覧!$X$26,0))</f>
        <v>0</v>
      </c>
      <c r="J691" s="22">
        <f>IF(F691&gt;=単価一覧!$N$28,(F691-単価一覧!$N$28)*単価一覧!$X$28,0)</f>
        <v>0</v>
      </c>
      <c r="K691" s="23">
        <f t="shared" si="18"/>
        <v>0</v>
      </c>
    </row>
    <row r="692" spans="2:11" ht="12.95" customHeight="1" x14ac:dyDescent="0.15">
      <c r="B692" s="18" t="s">
        <v>96</v>
      </c>
      <c r="C692" s="19" t="s">
        <v>97</v>
      </c>
      <c r="D692" s="20" t="s">
        <v>278</v>
      </c>
      <c r="E692" s="20" t="s">
        <v>13</v>
      </c>
      <c r="F692" s="21">
        <v>3817</v>
      </c>
      <c r="G692" s="22">
        <f>単価一覧!$X$23</f>
        <v>0</v>
      </c>
      <c r="H692" s="22">
        <f>IF(F692&gt;単価一覧!$N$25,(単価一覧!$N$25-単価一覧!$N$24)*単価一覧!$X$24,IF(F692&gt;単価一覧!$N$24,(F692-単価一覧!$N$24)*単価一覧!$X$24,0))</f>
        <v>0</v>
      </c>
      <c r="I692" s="22">
        <f>IF(F692&gt;単価一覧!$N$27,(単価一覧!$N$27-単価一覧!$N$26)*単価一覧!$X$26,IF(F692&gt;単価一覧!$N$26,(F692-単価一覧!$N$26)*単価一覧!$X$26,0))</f>
        <v>0</v>
      </c>
      <c r="J692" s="22">
        <f>IF(F692&gt;=単価一覧!$N$28,(F692-単価一覧!$N$28)*単価一覧!$X$28,0)</f>
        <v>0</v>
      </c>
      <c r="K692" s="23">
        <f t="shared" si="18"/>
        <v>0</v>
      </c>
    </row>
    <row r="693" spans="2:11" ht="12.95" customHeight="1" x14ac:dyDescent="0.15">
      <c r="B693" s="18" t="s">
        <v>96</v>
      </c>
      <c r="C693" s="19" t="s">
        <v>97</v>
      </c>
      <c r="D693" s="20" t="s">
        <v>278</v>
      </c>
      <c r="E693" s="20" t="s">
        <v>14</v>
      </c>
      <c r="F693" s="21">
        <v>4282</v>
      </c>
      <c r="G693" s="22">
        <f>単価一覧!$X$23</f>
        <v>0</v>
      </c>
      <c r="H693" s="22">
        <f>IF(F693&gt;単価一覧!$N$25,(単価一覧!$N$25-単価一覧!$N$24)*単価一覧!$X$24,IF(F693&gt;単価一覧!$N$24,(F693-単価一覧!$N$24)*単価一覧!$X$24,0))</f>
        <v>0</v>
      </c>
      <c r="I693" s="22">
        <f>IF(F693&gt;単価一覧!$N$27,(単価一覧!$N$27-単価一覧!$N$26)*単価一覧!$X$26,IF(F693&gt;単価一覧!$N$26,(F693-単価一覧!$N$26)*単価一覧!$X$26,0))</f>
        <v>0</v>
      </c>
      <c r="J693" s="22">
        <f>IF(F693&gt;=単価一覧!$N$28,(F693-単価一覧!$N$28)*単価一覧!$X$28,0)</f>
        <v>0</v>
      </c>
      <c r="K693" s="23">
        <f t="shared" si="18"/>
        <v>0</v>
      </c>
    </row>
    <row r="694" spans="2:11" ht="12.95" customHeight="1" x14ac:dyDescent="0.15">
      <c r="B694" s="18" t="s">
        <v>96</v>
      </c>
      <c r="C694" s="19" t="s">
        <v>97</v>
      </c>
      <c r="D694" s="20" t="s">
        <v>278</v>
      </c>
      <c r="E694" s="20" t="s">
        <v>15</v>
      </c>
      <c r="F694" s="21">
        <v>4496</v>
      </c>
      <c r="G694" s="22">
        <f>単価一覧!$X$23</f>
        <v>0</v>
      </c>
      <c r="H694" s="22">
        <f>IF(F694&gt;単価一覧!$N$25,(単価一覧!$N$25-単価一覧!$N$24)*単価一覧!$X$24,IF(F694&gt;単価一覧!$N$24,(F694-単価一覧!$N$24)*単価一覧!$X$24,0))</f>
        <v>0</v>
      </c>
      <c r="I694" s="22">
        <f>IF(F694&gt;単価一覧!$N$27,(単価一覧!$N$27-単価一覧!$N$26)*単価一覧!$X$26,IF(F694&gt;単価一覧!$N$26,(F694-単価一覧!$N$26)*単価一覧!$X$26,0))</f>
        <v>0</v>
      </c>
      <c r="J694" s="22">
        <f>IF(F694&gt;=単価一覧!$N$28,(F694-単価一覧!$N$28)*単価一覧!$X$28,0)</f>
        <v>0</v>
      </c>
      <c r="K694" s="23">
        <f t="shared" si="18"/>
        <v>0</v>
      </c>
    </row>
    <row r="695" spans="2:11" ht="12.95" customHeight="1" x14ac:dyDescent="0.15">
      <c r="B695" s="18" t="s">
        <v>96</v>
      </c>
      <c r="C695" s="19" t="s">
        <v>97</v>
      </c>
      <c r="D695" s="20" t="s">
        <v>278</v>
      </c>
      <c r="E695" s="20" t="s">
        <v>16</v>
      </c>
      <c r="F695" s="21">
        <v>4314</v>
      </c>
      <c r="G695" s="22">
        <f>単価一覧!$X$23</f>
        <v>0</v>
      </c>
      <c r="H695" s="22">
        <f>IF(F695&gt;単価一覧!$N$25,(単価一覧!$N$25-単価一覧!$N$24)*単価一覧!$X$24,IF(F695&gt;単価一覧!$N$24,(F695-単価一覧!$N$24)*単価一覧!$X$24,0))</f>
        <v>0</v>
      </c>
      <c r="I695" s="22">
        <f>IF(F695&gt;単価一覧!$N$27,(単価一覧!$N$27-単価一覧!$N$26)*単価一覧!$X$26,IF(F695&gt;単価一覧!$N$26,(F695-単価一覧!$N$26)*単価一覧!$X$26,0))</f>
        <v>0</v>
      </c>
      <c r="J695" s="22">
        <f>IF(F695&gt;=単価一覧!$N$28,(F695-単価一覧!$N$28)*単価一覧!$X$28,0)</f>
        <v>0</v>
      </c>
      <c r="K695" s="23">
        <f t="shared" si="18"/>
        <v>0</v>
      </c>
    </row>
    <row r="696" spans="2:11" ht="12.95" customHeight="1" x14ac:dyDescent="0.15">
      <c r="B696" s="18" t="s">
        <v>96</v>
      </c>
      <c r="C696" s="19" t="s">
        <v>97</v>
      </c>
      <c r="D696" s="20" t="s">
        <v>278</v>
      </c>
      <c r="E696" s="20" t="s">
        <v>17</v>
      </c>
      <c r="F696" s="21">
        <v>4269</v>
      </c>
      <c r="G696" s="22">
        <f>単価一覧!$X$23</f>
        <v>0</v>
      </c>
      <c r="H696" s="22">
        <f>IF(F696&gt;単価一覧!$N$25,(単価一覧!$N$25-単価一覧!$N$24)*単価一覧!$X$24,IF(F696&gt;単価一覧!$N$24,(F696-単価一覧!$N$24)*単価一覧!$X$24,0))</f>
        <v>0</v>
      </c>
      <c r="I696" s="22">
        <f>IF(F696&gt;単価一覧!$N$27,(単価一覧!$N$27-単価一覧!$N$26)*単価一覧!$X$26,IF(F696&gt;単価一覧!$N$26,(F696-単価一覧!$N$26)*単価一覧!$X$26,0))</f>
        <v>0</v>
      </c>
      <c r="J696" s="22">
        <f>IF(F696&gt;=単価一覧!$N$28,(F696-単価一覧!$N$28)*単価一覧!$X$28,0)</f>
        <v>0</v>
      </c>
      <c r="K696" s="23">
        <f t="shared" si="18"/>
        <v>0</v>
      </c>
    </row>
    <row r="697" spans="2:11" ht="12.95" customHeight="1" x14ac:dyDescent="0.15">
      <c r="B697" s="18" t="s">
        <v>96</v>
      </c>
      <c r="C697" s="19" t="s">
        <v>97</v>
      </c>
      <c r="D697" s="20" t="s">
        <v>278</v>
      </c>
      <c r="E697" s="20" t="s">
        <v>18</v>
      </c>
      <c r="F697" s="21">
        <v>4847</v>
      </c>
      <c r="G697" s="22">
        <f>単価一覧!$X$23</f>
        <v>0</v>
      </c>
      <c r="H697" s="22">
        <f>IF(F697&gt;単価一覧!$N$25,(単価一覧!$N$25-単価一覧!$N$24)*単価一覧!$X$24,IF(F697&gt;単価一覧!$N$24,(F697-単価一覧!$N$24)*単価一覧!$X$24,0))</f>
        <v>0</v>
      </c>
      <c r="I697" s="22">
        <f>IF(F697&gt;単価一覧!$N$27,(単価一覧!$N$27-単価一覧!$N$26)*単価一覧!$X$26,IF(F697&gt;単価一覧!$N$26,(F697-単価一覧!$N$26)*単価一覧!$X$26,0))</f>
        <v>0</v>
      </c>
      <c r="J697" s="22">
        <f>IF(F697&gt;=単価一覧!$N$28,(F697-単価一覧!$N$28)*単価一覧!$X$28,0)</f>
        <v>0</v>
      </c>
      <c r="K697" s="23">
        <f t="shared" si="18"/>
        <v>0</v>
      </c>
    </row>
    <row r="698" spans="2:11" ht="12.95" customHeight="1" x14ac:dyDescent="0.15">
      <c r="B698" s="18" t="s">
        <v>96</v>
      </c>
      <c r="C698" s="19" t="s">
        <v>97</v>
      </c>
      <c r="D698" s="20" t="s">
        <v>278</v>
      </c>
      <c r="E698" s="20" t="s">
        <v>19</v>
      </c>
      <c r="F698" s="21">
        <v>4305</v>
      </c>
      <c r="G698" s="22">
        <f>単価一覧!$X$23</f>
        <v>0</v>
      </c>
      <c r="H698" s="22">
        <f>IF(F698&gt;単価一覧!$N$25,(単価一覧!$N$25-単価一覧!$N$24)*単価一覧!$X$24,IF(F698&gt;単価一覧!$N$24,(F698-単価一覧!$N$24)*単価一覧!$X$24,0))</f>
        <v>0</v>
      </c>
      <c r="I698" s="22">
        <f>IF(F698&gt;単価一覧!$N$27,(単価一覧!$N$27-単価一覧!$N$26)*単価一覧!$X$26,IF(F698&gt;単価一覧!$N$26,(F698-単価一覧!$N$26)*単価一覧!$X$26,0))</f>
        <v>0</v>
      </c>
      <c r="J698" s="22">
        <f>IF(F698&gt;=単価一覧!$N$28,(F698-単価一覧!$N$28)*単価一覧!$X$28,0)</f>
        <v>0</v>
      </c>
      <c r="K698" s="23">
        <f t="shared" si="18"/>
        <v>0</v>
      </c>
    </row>
    <row r="699" spans="2:11" ht="12.95" customHeight="1" x14ac:dyDescent="0.15">
      <c r="B699" s="18" t="s">
        <v>96</v>
      </c>
      <c r="C699" s="19" t="s">
        <v>97</v>
      </c>
      <c r="D699" s="20" t="s">
        <v>279</v>
      </c>
      <c r="E699" s="20" t="s">
        <v>20</v>
      </c>
      <c r="F699" s="21">
        <v>4998</v>
      </c>
      <c r="G699" s="22">
        <f>単価一覧!$X$23</f>
        <v>0</v>
      </c>
      <c r="H699" s="22">
        <f>IF(F699&gt;単価一覧!$N$25,(単価一覧!$N$25-単価一覧!$N$24)*単価一覧!$X$24,IF(F699&gt;単価一覧!$N$24,(F699-単価一覧!$N$24)*単価一覧!$X$24,0))</f>
        <v>0</v>
      </c>
      <c r="I699" s="22">
        <f>IF(F699&gt;単価一覧!$N$27,(単価一覧!$N$27-単価一覧!$N$26)*単価一覧!$X$26,IF(F699&gt;単価一覧!$N$26,(F699-単価一覧!$N$26)*単価一覧!$X$26,0))</f>
        <v>0</v>
      </c>
      <c r="J699" s="22">
        <f>IF(F699&gt;=単価一覧!$N$28,(F699-単価一覧!$N$28)*単価一覧!$X$28,0)</f>
        <v>0</v>
      </c>
      <c r="K699" s="23">
        <f t="shared" si="18"/>
        <v>0</v>
      </c>
    </row>
    <row r="700" spans="2:11" ht="12.95" customHeight="1" x14ac:dyDescent="0.15">
      <c r="B700" s="18" t="s">
        <v>96</v>
      </c>
      <c r="C700" s="19" t="s">
        <v>97</v>
      </c>
      <c r="D700" s="20" t="s">
        <v>279</v>
      </c>
      <c r="E700" s="20" t="s">
        <v>21</v>
      </c>
      <c r="F700" s="21">
        <v>4201</v>
      </c>
      <c r="G700" s="22">
        <f>単価一覧!$X$23</f>
        <v>0</v>
      </c>
      <c r="H700" s="22">
        <f>IF(F700&gt;単価一覧!$N$25,(単価一覧!$N$25-単価一覧!$N$24)*単価一覧!$X$24,IF(F700&gt;単価一覧!$N$24,(F700-単価一覧!$N$24)*単価一覧!$X$24,0))</f>
        <v>0</v>
      </c>
      <c r="I700" s="22">
        <f>IF(F700&gt;単価一覧!$N$27,(単価一覧!$N$27-単価一覧!$N$26)*単価一覧!$X$26,IF(F700&gt;単価一覧!$N$26,(F700-単価一覧!$N$26)*単価一覧!$X$26,0))</f>
        <v>0</v>
      </c>
      <c r="J700" s="22">
        <f>IF(F700&gt;=単価一覧!$N$28,(F700-単価一覧!$N$28)*単価一覧!$X$28,0)</f>
        <v>0</v>
      </c>
      <c r="K700" s="23">
        <f t="shared" si="18"/>
        <v>0</v>
      </c>
    </row>
    <row r="701" spans="2:11" ht="12.95" customHeight="1" x14ac:dyDescent="0.15">
      <c r="B701" s="18" t="s">
        <v>96</v>
      </c>
      <c r="C701" s="19" t="s">
        <v>97</v>
      </c>
      <c r="D701" s="20" t="s">
        <v>279</v>
      </c>
      <c r="E701" s="20" t="s">
        <v>22</v>
      </c>
      <c r="F701" s="21">
        <v>4033</v>
      </c>
      <c r="G701" s="22">
        <f>単価一覧!$X$23</f>
        <v>0</v>
      </c>
      <c r="H701" s="22">
        <f>IF(F701&gt;単価一覧!$N$25,(単価一覧!$N$25-単価一覧!$N$24)*単価一覧!$X$24,IF(F701&gt;単価一覧!$N$24,(F701-単価一覧!$N$24)*単価一覧!$X$24,0))</f>
        <v>0</v>
      </c>
      <c r="I701" s="22">
        <f>IF(F701&gt;単価一覧!$N$27,(単価一覧!$N$27-単価一覧!$N$26)*単価一覧!$X$26,IF(F701&gt;単価一覧!$N$26,(F701-単価一覧!$N$26)*単価一覧!$X$26,0))</f>
        <v>0</v>
      </c>
      <c r="J701" s="22">
        <f>IF(F701&gt;=単価一覧!$N$28,(F701-単価一覧!$N$28)*単価一覧!$X$28,0)</f>
        <v>0</v>
      </c>
      <c r="K701" s="23">
        <f t="shared" si="18"/>
        <v>0</v>
      </c>
    </row>
    <row r="702" spans="2:11" ht="12.95" customHeight="1" x14ac:dyDescent="0.15">
      <c r="B702" s="18" t="s">
        <v>96</v>
      </c>
      <c r="C702" s="19" t="s">
        <v>97</v>
      </c>
      <c r="D702" s="20" t="s">
        <v>279</v>
      </c>
      <c r="E702" s="20" t="s">
        <v>11</v>
      </c>
      <c r="F702" s="21">
        <v>4041</v>
      </c>
      <c r="G702" s="22">
        <f>単価一覧!$X$23</f>
        <v>0</v>
      </c>
      <c r="H702" s="22">
        <f>IF(F702&gt;単価一覧!$N$25,(単価一覧!$N$25-単価一覧!$N$24)*単価一覧!$X$24,IF(F702&gt;単価一覧!$N$24,(F702-単価一覧!$N$24)*単価一覧!$X$24,0))</f>
        <v>0</v>
      </c>
      <c r="I702" s="22">
        <f>IF(F702&gt;単価一覧!$N$27,(単価一覧!$N$27-単価一覧!$N$26)*単価一覧!$X$26,IF(F702&gt;単価一覧!$N$26,(F702-単価一覧!$N$26)*単価一覧!$X$26,0))</f>
        <v>0</v>
      </c>
      <c r="J702" s="22">
        <f>IF(F702&gt;=単価一覧!$N$28,(F702-単価一覧!$N$28)*単価一覧!$X$28,0)</f>
        <v>0</v>
      </c>
      <c r="K702" s="23">
        <f t="shared" si="18"/>
        <v>0</v>
      </c>
    </row>
    <row r="703" spans="2:11" ht="12.95" customHeight="1" x14ac:dyDescent="0.15">
      <c r="B703" s="18" t="s">
        <v>96</v>
      </c>
      <c r="C703" s="19" t="s">
        <v>97</v>
      </c>
      <c r="D703" s="20" t="s">
        <v>279</v>
      </c>
      <c r="E703" s="20" t="s">
        <v>12</v>
      </c>
      <c r="F703" s="24">
        <v>4616</v>
      </c>
      <c r="G703" s="22">
        <f>単価一覧!$X$23</f>
        <v>0</v>
      </c>
      <c r="H703" s="22">
        <f>IF(F703&gt;単価一覧!$N$25,(単価一覧!$N$25-単価一覧!$N$24)*単価一覧!$X$24,IF(F703&gt;単価一覧!$N$24,(F703-単価一覧!$N$24)*単価一覧!$X$24,0))</f>
        <v>0</v>
      </c>
      <c r="I703" s="22">
        <f>IF(F703&gt;単価一覧!$N$27,(単価一覧!$N$27-単価一覧!$N$26)*単価一覧!$X$26,IF(F703&gt;単価一覧!$N$26,(F703-単価一覧!$N$26)*単価一覧!$X$26,0))</f>
        <v>0</v>
      </c>
      <c r="J703" s="22">
        <f>IF(F703&gt;=単価一覧!$N$28,(F703-単価一覧!$N$28)*単価一覧!$X$28,0)</f>
        <v>0</v>
      </c>
      <c r="K703" s="23">
        <f t="shared" si="18"/>
        <v>0</v>
      </c>
    </row>
    <row r="704" spans="2:11" ht="12.95" customHeight="1" x14ac:dyDescent="0.15">
      <c r="B704" s="18" t="s">
        <v>96</v>
      </c>
      <c r="C704" s="19" t="s">
        <v>97</v>
      </c>
      <c r="D704" s="20" t="s">
        <v>279</v>
      </c>
      <c r="E704" s="20" t="s">
        <v>13</v>
      </c>
      <c r="F704" s="24">
        <v>3878</v>
      </c>
      <c r="G704" s="22">
        <f>単価一覧!$X$23</f>
        <v>0</v>
      </c>
      <c r="H704" s="22">
        <f>IF(F704&gt;単価一覧!$N$25,(単価一覧!$N$25-単価一覧!$N$24)*単価一覧!$X$24,IF(F704&gt;単価一覧!$N$24,(F704-単価一覧!$N$24)*単価一覧!$X$24,0))</f>
        <v>0</v>
      </c>
      <c r="I704" s="22">
        <f>IF(F704&gt;単価一覧!$N$27,(単価一覧!$N$27-単価一覧!$N$26)*単価一覧!$X$26,IF(F704&gt;単価一覧!$N$26,(F704-単価一覧!$N$26)*単価一覧!$X$26,0))</f>
        <v>0</v>
      </c>
      <c r="J704" s="22">
        <f>IF(F704&gt;=単価一覧!$N$28,(F704-単価一覧!$N$28)*単価一覧!$X$28,0)</f>
        <v>0</v>
      </c>
      <c r="K704" s="23">
        <f t="shared" si="18"/>
        <v>0</v>
      </c>
    </row>
    <row r="705" spans="2:11" ht="12.95" customHeight="1" x14ac:dyDescent="0.15">
      <c r="B705" s="18" t="s">
        <v>96</v>
      </c>
      <c r="C705" s="19" t="s">
        <v>97</v>
      </c>
      <c r="D705" s="20" t="s">
        <v>279</v>
      </c>
      <c r="E705" s="20" t="s">
        <v>14</v>
      </c>
      <c r="F705" s="24">
        <v>3986</v>
      </c>
      <c r="G705" s="22">
        <f>単価一覧!$X$23</f>
        <v>0</v>
      </c>
      <c r="H705" s="22">
        <f>IF(F705&gt;単価一覧!$N$25,(単価一覧!$N$25-単価一覧!$N$24)*単価一覧!$X$24,IF(F705&gt;単価一覧!$N$24,(F705-単価一覧!$N$24)*単価一覧!$X$24,0))</f>
        <v>0</v>
      </c>
      <c r="I705" s="22">
        <f>IF(F705&gt;単価一覧!$N$27,(単価一覧!$N$27-単価一覧!$N$26)*単価一覧!$X$26,IF(F705&gt;単価一覧!$N$26,(F705-単価一覧!$N$26)*単価一覧!$X$26,0))</f>
        <v>0</v>
      </c>
      <c r="J705" s="22">
        <f>IF(F705&gt;=単価一覧!$N$28,(F705-単価一覧!$N$28)*単価一覧!$X$28,0)</f>
        <v>0</v>
      </c>
      <c r="K705" s="23">
        <f t="shared" si="18"/>
        <v>0</v>
      </c>
    </row>
    <row r="706" spans="2:11" ht="12.95" customHeight="1" x14ac:dyDescent="0.15">
      <c r="B706" s="18" t="s">
        <v>96</v>
      </c>
      <c r="C706" s="19" t="s">
        <v>97</v>
      </c>
      <c r="D706" s="20" t="s">
        <v>279</v>
      </c>
      <c r="E706" s="20" t="s">
        <v>15</v>
      </c>
      <c r="F706" s="24">
        <v>4656</v>
      </c>
      <c r="G706" s="22">
        <f>単価一覧!$X$23</f>
        <v>0</v>
      </c>
      <c r="H706" s="22">
        <f>IF(F706&gt;単価一覧!$N$25,(単価一覧!$N$25-単価一覧!$N$24)*単価一覧!$X$24,IF(F706&gt;単価一覧!$N$24,(F706-単価一覧!$N$24)*単価一覧!$X$24,0))</f>
        <v>0</v>
      </c>
      <c r="I706" s="22">
        <f>IF(F706&gt;単価一覧!$N$27,(単価一覧!$N$27-単価一覧!$N$26)*単価一覧!$X$26,IF(F706&gt;単価一覧!$N$26,(F706-単価一覧!$N$26)*単価一覧!$X$26,0))</f>
        <v>0</v>
      </c>
      <c r="J706" s="22">
        <f>IF(F706&gt;=単価一覧!$N$28,(F706-単価一覧!$N$28)*単価一覧!$X$28,0)</f>
        <v>0</v>
      </c>
      <c r="K706" s="23">
        <f t="shared" si="18"/>
        <v>0</v>
      </c>
    </row>
    <row r="707" spans="2:11" ht="12.95" customHeight="1" x14ac:dyDescent="0.15">
      <c r="B707" s="18" t="s">
        <v>96</v>
      </c>
      <c r="C707" s="19" t="s">
        <v>97</v>
      </c>
      <c r="D707" s="20" t="s">
        <v>279</v>
      </c>
      <c r="E707" s="20" t="s">
        <v>16</v>
      </c>
      <c r="F707" s="24">
        <v>4148</v>
      </c>
      <c r="G707" s="22">
        <f>単価一覧!$X$23</f>
        <v>0</v>
      </c>
      <c r="H707" s="22">
        <f>IF(F707&gt;単価一覧!$N$25,(単価一覧!$N$25-単価一覧!$N$24)*単価一覧!$X$24,IF(F707&gt;単価一覧!$N$24,(F707-単価一覧!$N$24)*単価一覧!$X$24,0))</f>
        <v>0</v>
      </c>
      <c r="I707" s="22">
        <f>IF(F707&gt;単価一覧!$N$27,(単価一覧!$N$27-単価一覧!$N$26)*単価一覧!$X$26,IF(F707&gt;単価一覧!$N$26,(F707-単価一覧!$N$26)*単価一覧!$X$26,0))</f>
        <v>0</v>
      </c>
      <c r="J707" s="22">
        <f>IF(F707&gt;=単価一覧!$N$28,(F707-単価一覧!$N$28)*単価一覧!$X$28,0)</f>
        <v>0</v>
      </c>
      <c r="K707" s="23">
        <f t="shared" si="18"/>
        <v>0</v>
      </c>
    </row>
    <row r="708" spans="2:11" ht="12.95" customHeight="1" x14ac:dyDescent="0.15">
      <c r="B708" s="18" t="s">
        <v>96</v>
      </c>
      <c r="C708" s="19" t="s">
        <v>97</v>
      </c>
      <c r="D708" s="20" t="s">
        <v>279</v>
      </c>
      <c r="E708" s="20" t="s">
        <v>17</v>
      </c>
      <c r="F708" s="24">
        <v>4248</v>
      </c>
      <c r="G708" s="22">
        <f>単価一覧!$X$23</f>
        <v>0</v>
      </c>
      <c r="H708" s="22">
        <f>IF(F709&gt;単価一覧!$N$25,(単価一覧!$N$25-単価一覧!$N$24)*単価一覧!$X$24,IF(F709&gt;単価一覧!$N$24,(F709-単価一覧!$N$24)*単価一覧!$X$24,0))</f>
        <v>0</v>
      </c>
      <c r="I708" s="22">
        <f>IF(F709&gt;単価一覧!$N$27,(単価一覧!$N$27-単価一覧!$N$26)*単価一覧!$X$26,IF(F709&gt;単価一覧!$N$26,(F709-単価一覧!$N$26)*単価一覧!$X$26,0))</f>
        <v>0</v>
      </c>
      <c r="J708" s="22">
        <f>IF(F709&gt;=単価一覧!$N$28,(F709-単価一覧!$N$28)*単価一覧!$X$28,0)</f>
        <v>0</v>
      </c>
      <c r="K708" s="23">
        <f t="shared" si="18"/>
        <v>0</v>
      </c>
    </row>
    <row r="709" spans="2:11" ht="12.95" customHeight="1" x14ac:dyDescent="0.15">
      <c r="B709" s="18" t="s">
        <v>96</v>
      </c>
      <c r="C709" s="19" t="s">
        <v>97</v>
      </c>
      <c r="D709" s="20" t="s">
        <v>279</v>
      </c>
      <c r="E709" s="20" t="s">
        <v>18</v>
      </c>
      <c r="F709" s="24">
        <v>4927</v>
      </c>
      <c r="G709" s="22">
        <f>単価一覧!$X$23</f>
        <v>0</v>
      </c>
      <c r="H709" s="22">
        <f>IF(F710&gt;単価一覧!$N$25,(単価一覧!$N$25-単価一覧!$N$24)*単価一覧!$X$24,IF(F710&gt;単価一覧!$N$24,(F710-単価一覧!$N$24)*単価一覧!$X$24,0))</f>
        <v>0</v>
      </c>
      <c r="I709" s="22">
        <f>IF(F710&gt;単価一覧!$N$27,(単価一覧!$N$27-単価一覧!$N$26)*単価一覧!$X$26,IF(F710&gt;単価一覧!$N$26,(F710-単価一覧!$N$26)*単価一覧!$X$26,0))</f>
        <v>0</v>
      </c>
      <c r="J709" s="22">
        <f>IF(F710&gt;=単価一覧!$N$28,(F710-単価一覧!$N$28)*単価一覧!$X$28,0)</f>
        <v>0</v>
      </c>
      <c r="K709" s="23">
        <f t="shared" si="18"/>
        <v>0</v>
      </c>
    </row>
    <row r="710" spans="2:11" ht="12.95" customHeight="1" x14ac:dyDescent="0.15">
      <c r="B710" s="18" t="s">
        <v>96</v>
      </c>
      <c r="C710" s="19" t="s">
        <v>97</v>
      </c>
      <c r="D710" s="20" t="s">
        <v>279</v>
      </c>
      <c r="E710" s="20" t="s">
        <v>19</v>
      </c>
      <c r="F710" s="21">
        <v>4153</v>
      </c>
      <c r="G710" s="22">
        <f>単価一覧!$X$23</f>
        <v>0</v>
      </c>
      <c r="H710" s="22">
        <f>IF(F711&gt;単価一覧!$N$25,(単価一覧!$N$25-単価一覧!$N$24)*単価一覧!$X$24,IF(F711&gt;単価一覧!$N$24,(F711-単価一覧!$N$24)*単価一覧!$X$24,0))</f>
        <v>0</v>
      </c>
      <c r="I710" s="22">
        <f>IF(F711&gt;単価一覧!$N$27,(単価一覧!$N$27-単価一覧!$N$26)*単価一覧!$X$26,IF(F711&gt;単価一覧!$N$26,(F711-単価一覧!$N$26)*単価一覧!$X$26,0))</f>
        <v>0</v>
      </c>
      <c r="J710" s="22">
        <f>IF(F711&gt;=単価一覧!$N$28,(F711-単価一覧!$N$28)*単価一覧!$X$28,0)</f>
        <v>0</v>
      </c>
      <c r="K710" s="23">
        <f t="shared" si="18"/>
        <v>0</v>
      </c>
    </row>
    <row r="711" spans="2:11" ht="12.95" customHeight="1" x14ac:dyDescent="0.15">
      <c r="B711" s="18" t="s">
        <v>96</v>
      </c>
      <c r="C711" s="19" t="s">
        <v>97</v>
      </c>
      <c r="D711" s="20" t="s">
        <v>280</v>
      </c>
      <c r="E711" s="20" t="s">
        <v>20</v>
      </c>
      <c r="F711" s="21">
        <v>5079</v>
      </c>
      <c r="G711" s="22">
        <f>単価一覧!$X$23</f>
        <v>0</v>
      </c>
      <c r="H711" s="22">
        <f>IF(F712&gt;単価一覧!$N$25,(単価一覧!$N$25-単価一覧!$N$24)*単価一覧!$X$24,IF(F712&gt;単価一覧!$N$24,(F712-単価一覧!$N$24)*単価一覧!$X$24,0))</f>
        <v>0</v>
      </c>
      <c r="I711" s="22">
        <f>IF(F712&gt;単価一覧!$N$27,(単価一覧!$N$27-単価一覧!$N$26)*単価一覧!$X$26,IF(F712&gt;単価一覧!$N$26,(F712-単価一覧!$N$26)*単価一覧!$X$26,0))</f>
        <v>0</v>
      </c>
      <c r="J711" s="22">
        <f>IF(F712&gt;=単価一覧!$N$28,(F712-単価一覧!$N$28)*単価一覧!$X$28,0)</f>
        <v>0</v>
      </c>
      <c r="K711" s="23">
        <f t="shared" si="18"/>
        <v>0</v>
      </c>
    </row>
    <row r="712" spans="2:11" ht="12.95" customHeight="1" x14ac:dyDescent="0.15">
      <c r="B712" s="18" t="s">
        <v>96</v>
      </c>
      <c r="C712" s="19" t="s">
        <v>97</v>
      </c>
      <c r="D712" s="20" t="s">
        <v>280</v>
      </c>
      <c r="E712" s="20" t="s">
        <v>21</v>
      </c>
      <c r="F712" s="21">
        <v>4018</v>
      </c>
      <c r="G712" s="22">
        <f>単価一覧!$X$23</f>
        <v>0</v>
      </c>
      <c r="H712" s="22">
        <f>IF(F713&gt;単価一覧!$N$25,(単価一覧!$N$25-単価一覧!$N$24)*単価一覧!$X$24,IF(F713&gt;単価一覧!$N$24,(F713-単価一覧!$N$24)*単価一覧!$X$24,0))</f>
        <v>0</v>
      </c>
      <c r="I712" s="22">
        <f>IF(F713&gt;単価一覧!$N$27,(単価一覧!$N$27-単価一覧!$N$26)*単価一覧!$X$26,IF(F713&gt;単価一覧!$N$26,(F713-単価一覧!$N$26)*単価一覧!$X$26,0))</f>
        <v>0</v>
      </c>
      <c r="J712" s="22">
        <f>IF(F713&gt;=単価一覧!$N$28,(F713-単価一覧!$N$28)*単価一覧!$X$28,0)</f>
        <v>0</v>
      </c>
      <c r="K712" s="23">
        <f t="shared" si="18"/>
        <v>0</v>
      </c>
    </row>
    <row r="713" spans="2:11" ht="12.95" customHeight="1" x14ac:dyDescent="0.15">
      <c r="B713" s="18" t="s">
        <v>96</v>
      </c>
      <c r="C713" s="19" t="s">
        <v>97</v>
      </c>
      <c r="D713" s="20" t="s">
        <v>280</v>
      </c>
      <c r="E713" s="20" t="s">
        <v>22</v>
      </c>
      <c r="F713" s="21">
        <v>4222</v>
      </c>
      <c r="G713" s="22">
        <f>単価一覧!$X$23</f>
        <v>0</v>
      </c>
      <c r="H713" s="22">
        <f>IF(F714&gt;単価一覧!$N$25,(単価一覧!$N$25-単価一覧!$N$24)*単価一覧!$X$24,IF(F714&gt;単価一覧!$N$24,(F714-単価一覧!$N$24)*単価一覧!$X$24,0))</f>
        <v>0</v>
      </c>
      <c r="I713" s="22">
        <f>IF(F714&gt;単価一覧!$N$27,(単価一覧!$N$27-単価一覧!$N$26)*単価一覧!$X$26,IF(F714&gt;単価一覧!$N$26,(F714-単価一覧!$N$26)*単価一覧!$X$26,0))</f>
        <v>0</v>
      </c>
      <c r="J713" s="22">
        <f>IF(F714&gt;=単価一覧!$N$28,(F714-単価一覧!$N$28)*単価一覧!$X$28,0)</f>
        <v>0</v>
      </c>
      <c r="K713" s="23">
        <f t="shared" ref="K713" si="19">ROUNDDOWN(G713+H713+I713+J713,0)</f>
        <v>0</v>
      </c>
    </row>
    <row r="714" spans="2:11" ht="12.95" customHeight="1" x14ac:dyDescent="0.15">
      <c r="B714" s="18" t="s">
        <v>98</v>
      </c>
      <c r="C714" s="19" t="s">
        <v>62</v>
      </c>
      <c r="D714" s="20" t="s">
        <v>278</v>
      </c>
      <c r="E714" s="20" t="s">
        <v>11</v>
      </c>
      <c r="F714" s="21">
        <v>1932</v>
      </c>
      <c r="G714" s="22">
        <f>単価一覧!$X$23</f>
        <v>0</v>
      </c>
      <c r="H714" s="22">
        <f>IF(F714&gt;単価一覧!$N$25,(単価一覧!$N$25-単価一覧!$N$24)*単価一覧!$X$24,IF(F714&gt;単価一覧!$N$24,(F714-単価一覧!$N$24)*単価一覧!$X$24,0))</f>
        <v>0</v>
      </c>
      <c r="I714" s="22">
        <f>IF(F714&gt;単価一覧!$N$27,(単価一覧!$N$27-単価一覧!$N$26)*単価一覧!$X$26,IF(F714&gt;単価一覧!$N$26,(F714-単価一覧!$N$26)*単価一覧!$X$26,0))</f>
        <v>0</v>
      </c>
      <c r="J714" s="22">
        <f>IF(F714&gt;=単価一覧!$N$28,(F714-単価一覧!$N$28)*単価一覧!$X$28,0)</f>
        <v>0</v>
      </c>
      <c r="K714" s="23">
        <f t="shared" si="6"/>
        <v>0</v>
      </c>
    </row>
    <row r="715" spans="2:11" ht="12.95" customHeight="1" x14ac:dyDescent="0.15">
      <c r="B715" s="18" t="s">
        <v>98</v>
      </c>
      <c r="C715" s="19" t="s">
        <v>62</v>
      </c>
      <c r="D715" s="20" t="s">
        <v>278</v>
      </c>
      <c r="E715" s="20" t="s">
        <v>12</v>
      </c>
      <c r="F715" s="21">
        <v>2033</v>
      </c>
      <c r="G715" s="22">
        <f>単価一覧!$X$23</f>
        <v>0</v>
      </c>
      <c r="H715" s="22">
        <f>IF(F715&gt;単価一覧!$N$25,(単価一覧!$N$25-単価一覧!$N$24)*単価一覧!$X$24,IF(F715&gt;単価一覧!$N$24,(F715-単価一覧!$N$24)*単価一覧!$X$24,0))</f>
        <v>0</v>
      </c>
      <c r="I715" s="22">
        <f>IF(F715&gt;単価一覧!$N$27,(単価一覧!$N$27-単価一覧!$N$26)*単価一覧!$X$26,IF(F715&gt;単価一覧!$N$26,(F715-単価一覧!$N$26)*単価一覧!$X$26,0))</f>
        <v>0</v>
      </c>
      <c r="J715" s="22">
        <f>IF(F715&gt;=単価一覧!$N$28,(F715-単価一覧!$N$28)*単価一覧!$X$28,0)</f>
        <v>0</v>
      </c>
      <c r="K715" s="23">
        <f t="shared" si="6"/>
        <v>0</v>
      </c>
    </row>
    <row r="716" spans="2:11" ht="12.95" customHeight="1" x14ac:dyDescent="0.15">
      <c r="B716" s="18" t="s">
        <v>98</v>
      </c>
      <c r="C716" s="19" t="s">
        <v>62</v>
      </c>
      <c r="D716" s="20" t="s">
        <v>278</v>
      </c>
      <c r="E716" s="20" t="s">
        <v>13</v>
      </c>
      <c r="F716" s="21">
        <v>1711</v>
      </c>
      <c r="G716" s="22">
        <f>単価一覧!$X$23</f>
        <v>0</v>
      </c>
      <c r="H716" s="22">
        <f>IF(F716&gt;単価一覧!$N$25,(単価一覧!$N$25-単価一覧!$N$24)*単価一覧!$X$24,IF(F716&gt;単価一覧!$N$24,(F716-単価一覧!$N$24)*単価一覧!$X$24,0))</f>
        <v>0</v>
      </c>
      <c r="I716" s="22">
        <f>IF(F716&gt;単価一覧!$N$27,(単価一覧!$N$27-単価一覧!$N$26)*単価一覧!$X$26,IF(F716&gt;単価一覧!$N$26,(F716-単価一覧!$N$26)*単価一覧!$X$26,0))</f>
        <v>0</v>
      </c>
      <c r="J716" s="22">
        <f>IF(F716&gt;=単価一覧!$N$28,(F716-単価一覧!$N$28)*単価一覧!$X$28,0)</f>
        <v>0</v>
      </c>
      <c r="K716" s="23">
        <f t="shared" si="6"/>
        <v>0</v>
      </c>
    </row>
    <row r="717" spans="2:11" ht="12.95" customHeight="1" x14ac:dyDescent="0.15">
      <c r="B717" s="18" t="s">
        <v>98</v>
      </c>
      <c r="C717" s="19" t="s">
        <v>62</v>
      </c>
      <c r="D717" s="20" t="s">
        <v>278</v>
      </c>
      <c r="E717" s="20" t="s">
        <v>14</v>
      </c>
      <c r="F717" s="21">
        <v>1826</v>
      </c>
      <c r="G717" s="22">
        <f>単価一覧!$X$23</f>
        <v>0</v>
      </c>
      <c r="H717" s="22">
        <f>IF(F717&gt;単価一覧!$N$25,(単価一覧!$N$25-単価一覧!$N$24)*単価一覧!$X$24,IF(F717&gt;単価一覧!$N$24,(F717-単価一覧!$N$24)*単価一覧!$X$24,0))</f>
        <v>0</v>
      </c>
      <c r="I717" s="22">
        <f>IF(F717&gt;単価一覧!$N$27,(単価一覧!$N$27-単価一覧!$N$26)*単価一覧!$X$26,IF(F717&gt;単価一覧!$N$26,(F717-単価一覧!$N$26)*単価一覧!$X$26,0))</f>
        <v>0</v>
      </c>
      <c r="J717" s="22">
        <f>IF(F717&gt;=単価一覧!$N$28,(F717-単価一覧!$N$28)*単価一覧!$X$28,0)</f>
        <v>0</v>
      </c>
      <c r="K717" s="23">
        <f t="shared" si="6"/>
        <v>0</v>
      </c>
    </row>
    <row r="718" spans="2:11" ht="12.95" customHeight="1" x14ac:dyDescent="0.15">
      <c r="B718" s="18" t="s">
        <v>98</v>
      </c>
      <c r="C718" s="19" t="s">
        <v>62</v>
      </c>
      <c r="D718" s="20" t="s">
        <v>278</v>
      </c>
      <c r="E718" s="20" t="s">
        <v>15</v>
      </c>
      <c r="F718" s="21">
        <v>1895</v>
      </c>
      <c r="G718" s="22">
        <f>単価一覧!$X$23</f>
        <v>0</v>
      </c>
      <c r="H718" s="22">
        <f>IF(F718&gt;単価一覧!$N$25,(単価一覧!$N$25-単価一覧!$N$24)*単価一覧!$X$24,IF(F718&gt;単価一覧!$N$24,(F718-単価一覧!$N$24)*単価一覧!$X$24,0))</f>
        <v>0</v>
      </c>
      <c r="I718" s="22">
        <f>IF(F718&gt;単価一覧!$N$27,(単価一覧!$N$27-単価一覧!$N$26)*単価一覧!$X$26,IF(F718&gt;単価一覧!$N$26,(F718-単価一覧!$N$26)*単価一覧!$X$26,0))</f>
        <v>0</v>
      </c>
      <c r="J718" s="22">
        <f>IF(F718&gt;=単価一覧!$N$28,(F718-単価一覧!$N$28)*単価一覧!$X$28,0)</f>
        <v>0</v>
      </c>
      <c r="K718" s="23">
        <f t="shared" si="6"/>
        <v>0</v>
      </c>
    </row>
    <row r="719" spans="2:11" ht="12.95" customHeight="1" x14ac:dyDescent="0.15">
      <c r="B719" s="18" t="s">
        <v>98</v>
      </c>
      <c r="C719" s="19" t="s">
        <v>62</v>
      </c>
      <c r="D719" s="20" t="s">
        <v>278</v>
      </c>
      <c r="E719" s="20" t="s">
        <v>16</v>
      </c>
      <c r="F719" s="21">
        <v>1883</v>
      </c>
      <c r="G719" s="22">
        <f>単価一覧!$X$23</f>
        <v>0</v>
      </c>
      <c r="H719" s="22">
        <f>IF(F719&gt;単価一覧!$N$25,(単価一覧!$N$25-単価一覧!$N$24)*単価一覧!$X$24,IF(F719&gt;単価一覧!$N$24,(F719-単価一覧!$N$24)*単価一覧!$X$24,0))</f>
        <v>0</v>
      </c>
      <c r="I719" s="22">
        <f>IF(F719&gt;単価一覧!$N$27,(単価一覧!$N$27-単価一覧!$N$26)*単価一覧!$X$26,IF(F719&gt;単価一覧!$N$26,(F719-単価一覧!$N$26)*単価一覧!$X$26,0))</f>
        <v>0</v>
      </c>
      <c r="J719" s="22">
        <f>IF(F719&gt;=単価一覧!$N$28,(F719-単価一覧!$N$28)*単価一覧!$X$28,0)</f>
        <v>0</v>
      </c>
      <c r="K719" s="23">
        <f t="shared" si="6"/>
        <v>0</v>
      </c>
    </row>
    <row r="720" spans="2:11" ht="12.95" customHeight="1" x14ac:dyDescent="0.15">
      <c r="B720" s="18" t="s">
        <v>98</v>
      </c>
      <c r="C720" s="19" t="s">
        <v>62</v>
      </c>
      <c r="D720" s="20" t="s">
        <v>278</v>
      </c>
      <c r="E720" s="20" t="s">
        <v>17</v>
      </c>
      <c r="F720" s="21">
        <v>1767</v>
      </c>
      <c r="G720" s="22">
        <f>単価一覧!$X$23</f>
        <v>0</v>
      </c>
      <c r="H720" s="22">
        <f>IF(F720&gt;単価一覧!$N$25,(単価一覧!$N$25-単価一覧!$N$24)*単価一覧!$X$24,IF(F720&gt;単価一覧!$N$24,(F720-単価一覧!$N$24)*単価一覧!$X$24,0))</f>
        <v>0</v>
      </c>
      <c r="I720" s="22">
        <f>IF(F720&gt;単価一覧!$N$27,(単価一覧!$N$27-単価一覧!$N$26)*単価一覧!$X$26,IF(F720&gt;単価一覧!$N$26,(F720-単価一覧!$N$26)*単価一覧!$X$26,0))</f>
        <v>0</v>
      </c>
      <c r="J720" s="22">
        <f>IF(F720&gt;=単価一覧!$N$28,(F720-単価一覧!$N$28)*単価一覧!$X$28,0)</f>
        <v>0</v>
      </c>
      <c r="K720" s="23">
        <f t="shared" si="6"/>
        <v>0</v>
      </c>
    </row>
    <row r="721" spans="2:11" ht="12.95" customHeight="1" x14ac:dyDescent="0.15">
      <c r="B721" s="18" t="s">
        <v>98</v>
      </c>
      <c r="C721" s="19" t="s">
        <v>62</v>
      </c>
      <c r="D721" s="20" t="s">
        <v>278</v>
      </c>
      <c r="E721" s="20" t="s">
        <v>18</v>
      </c>
      <c r="F721" s="21">
        <v>2045</v>
      </c>
      <c r="G721" s="22">
        <f>単価一覧!$X$23</f>
        <v>0</v>
      </c>
      <c r="H721" s="22">
        <f>IF(F721&gt;単価一覧!$N$25,(単価一覧!$N$25-単価一覧!$N$24)*単価一覧!$X$24,IF(F721&gt;単価一覧!$N$24,(F721-単価一覧!$N$24)*単価一覧!$X$24,0))</f>
        <v>0</v>
      </c>
      <c r="I721" s="22">
        <f>IF(F721&gt;単価一覧!$N$27,(単価一覧!$N$27-単価一覧!$N$26)*単価一覧!$X$26,IF(F721&gt;単価一覧!$N$26,(F721-単価一覧!$N$26)*単価一覧!$X$26,0))</f>
        <v>0</v>
      </c>
      <c r="J721" s="22">
        <f>IF(F721&gt;=単価一覧!$N$28,(F721-単価一覧!$N$28)*単価一覧!$X$28,0)</f>
        <v>0</v>
      </c>
      <c r="K721" s="23">
        <f t="shared" si="6"/>
        <v>0</v>
      </c>
    </row>
    <row r="722" spans="2:11" ht="12.95" customHeight="1" x14ac:dyDescent="0.15">
      <c r="B722" s="18" t="s">
        <v>98</v>
      </c>
      <c r="C722" s="19" t="s">
        <v>62</v>
      </c>
      <c r="D722" s="20" t="s">
        <v>278</v>
      </c>
      <c r="E722" s="20" t="s">
        <v>19</v>
      </c>
      <c r="F722" s="21">
        <v>1799</v>
      </c>
      <c r="G722" s="22">
        <f>単価一覧!$X$23</f>
        <v>0</v>
      </c>
      <c r="H722" s="22">
        <f>IF(F722&gt;単価一覧!$N$25,(単価一覧!$N$25-単価一覧!$N$24)*単価一覧!$X$24,IF(F722&gt;単価一覧!$N$24,(F722-単価一覧!$N$24)*単価一覧!$X$24,0))</f>
        <v>0</v>
      </c>
      <c r="I722" s="22">
        <f>IF(F722&gt;単価一覧!$N$27,(単価一覧!$N$27-単価一覧!$N$26)*単価一覧!$X$26,IF(F722&gt;単価一覧!$N$26,(F722-単価一覧!$N$26)*単価一覧!$X$26,0))</f>
        <v>0</v>
      </c>
      <c r="J722" s="22">
        <f>IF(F722&gt;=単価一覧!$N$28,(F722-単価一覧!$N$28)*単価一覧!$X$28,0)</f>
        <v>0</v>
      </c>
      <c r="K722" s="23">
        <f t="shared" si="6"/>
        <v>0</v>
      </c>
    </row>
    <row r="723" spans="2:11" ht="12.95" customHeight="1" x14ac:dyDescent="0.15">
      <c r="B723" s="18" t="s">
        <v>98</v>
      </c>
      <c r="C723" s="19" t="s">
        <v>62</v>
      </c>
      <c r="D723" s="20" t="s">
        <v>279</v>
      </c>
      <c r="E723" s="20" t="s">
        <v>20</v>
      </c>
      <c r="F723" s="21">
        <v>2180</v>
      </c>
      <c r="G723" s="22">
        <f>単価一覧!$X$23</f>
        <v>0</v>
      </c>
      <c r="H723" s="22">
        <f>IF(F723&gt;単価一覧!$N$25,(単価一覧!$N$25-単価一覧!$N$24)*単価一覧!$X$24,IF(F723&gt;単価一覧!$N$24,(F723-単価一覧!$N$24)*単価一覧!$X$24,0))</f>
        <v>0</v>
      </c>
      <c r="I723" s="22">
        <f>IF(F723&gt;単価一覧!$N$27,(単価一覧!$N$27-単価一覧!$N$26)*単価一覧!$X$26,IF(F723&gt;単価一覧!$N$26,(F723-単価一覧!$N$26)*単価一覧!$X$26,0))</f>
        <v>0</v>
      </c>
      <c r="J723" s="22">
        <f>IF(F723&gt;=単価一覧!$N$28,(F723-単価一覧!$N$28)*単価一覧!$X$28,0)</f>
        <v>0</v>
      </c>
      <c r="K723" s="23">
        <f t="shared" si="6"/>
        <v>0</v>
      </c>
    </row>
    <row r="724" spans="2:11" ht="12.95" customHeight="1" x14ac:dyDescent="0.15">
      <c r="B724" s="18" t="s">
        <v>98</v>
      </c>
      <c r="C724" s="19" t="s">
        <v>62</v>
      </c>
      <c r="D724" s="20" t="s">
        <v>279</v>
      </c>
      <c r="E724" s="20" t="s">
        <v>21</v>
      </c>
      <c r="F724" s="21">
        <v>1709</v>
      </c>
      <c r="G724" s="22">
        <f>単価一覧!$X$23</f>
        <v>0</v>
      </c>
      <c r="H724" s="22">
        <f>IF(F724&gt;単価一覧!$N$25,(単価一覧!$N$25-単価一覧!$N$24)*単価一覧!$X$24,IF(F724&gt;単価一覧!$N$24,(F724-単価一覧!$N$24)*単価一覧!$X$24,0))</f>
        <v>0</v>
      </c>
      <c r="I724" s="22">
        <f>IF(F724&gt;単価一覧!$N$27,(単価一覧!$N$27-単価一覧!$N$26)*単価一覧!$X$26,IF(F724&gt;単価一覧!$N$26,(F724-単価一覧!$N$26)*単価一覧!$X$26,0))</f>
        <v>0</v>
      </c>
      <c r="J724" s="22">
        <f>IF(F724&gt;=単価一覧!$N$28,(F724-単価一覧!$N$28)*単価一覧!$X$28,0)</f>
        <v>0</v>
      </c>
      <c r="K724" s="23">
        <f t="shared" si="6"/>
        <v>0</v>
      </c>
    </row>
    <row r="725" spans="2:11" ht="12.95" customHeight="1" x14ac:dyDescent="0.15">
      <c r="B725" s="18" t="s">
        <v>98</v>
      </c>
      <c r="C725" s="19" t="s">
        <v>62</v>
      </c>
      <c r="D725" s="20" t="s">
        <v>279</v>
      </c>
      <c r="E725" s="20" t="s">
        <v>22</v>
      </c>
      <c r="F725" s="21">
        <v>1832</v>
      </c>
      <c r="G725" s="22">
        <f>単価一覧!$X$23</f>
        <v>0</v>
      </c>
      <c r="H725" s="22">
        <f>IF(F725&gt;単価一覧!$N$25,(単価一覧!$N$25-単価一覧!$N$24)*単価一覧!$X$24,IF(F725&gt;単価一覧!$N$24,(F725-単価一覧!$N$24)*単価一覧!$X$24,0))</f>
        <v>0</v>
      </c>
      <c r="I725" s="22">
        <f>IF(F725&gt;単価一覧!$N$27,(単価一覧!$N$27-単価一覧!$N$26)*単価一覧!$X$26,IF(F725&gt;単価一覧!$N$26,(F725-単価一覧!$N$26)*単価一覧!$X$26,0))</f>
        <v>0</v>
      </c>
      <c r="J725" s="22">
        <f>IF(F725&gt;=単価一覧!$N$28,(F725-単価一覧!$N$28)*単価一覧!$X$28,0)</f>
        <v>0</v>
      </c>
      <c r="K725" s="23">
        <f t="shared" si="6"/>
        <v>0</v>
      </c>
    </row>
    <row r="726" spans="2:11" ht="12.95" customHeight="1" x14ac:dyDescent="0.15">
      <c r="B726" s="18" t="s">
        <v>98</v>
      </c>
      <c r="C726" s="19" t="s">
        <v>62</v>
      </c>
      <c r="D726" s="20" t="s">
        <v>279</v>
      </c>
      <c r="E726" s="20" t="s">
        <v>11</v>
      </c>
      <c r="F726" s="21">
        <v>1817</v>
      </c>
      <c r="G726" s="22">
        <f>単価一覧!$X$23</f>
        <v>0</v>
      </c>
      <c r="H726" s="22">
        <f>IF(F726&gt;単価一覧!$N$25,(単価一覧!$N$25-単価一覧!$N$24)*単価一覧!$X$24,IF(F726&gt;単価一覧!$N$24,(F726-単価一覧!$N$24)*単価一覧!$X$24,0))</f>
        <v>0</v>
      </c>
      <c r="I726" s="22">
        <f>IF(F726&gt;単価一覧!$N$27,(単価一覧!$N$27-単価一覧!$N$26)*単価一覧!$X$26,IF(F726&gt;単価一覧!$N$26,(F726-単価一覧!$N$26)*単価一覧!$X$26,0))</f>
        <v>0</v>
      </c>
      <c r="J726" s="22">
        <f>IF(F726&gt;=単価一覧!$N$28,(F726-単価一覧!$N$28)*単価一覧!$X$28,0)</f>
        <v>0</v>
      </c>
      <c r="K726" s="23">
        <f t="shared" si="6"/>
        <v>0</v>
      </c>
    </row>
    <row r="727" spans="2:11" ht="12.95" customHeight="1" x14ac:dyDescent="0.15">
      <c r="B727" s="18" t="s">
        <v>98</v>
      </c>
      <c r="C727" s="19" t="s">
        <v>62</v>
      </c>
      <c r="D727" s="20" t="s">
        <v>279</v>
      </c>
      <c r="E727" s="20" t="s">
        <v>12</v>
      </c>
      <c r="F727" s="24">
        <v>2101</v>
      </c>
      <c r="G727" s="22">
        <f>単価一覧!$X$23</f>
        <v>0</v>
      </c>
      <c r="H727" s="22">
        <f>IF(F727&gt;単価一覧!$N$25,(単価一覧!$N$25-単価一覧!$N$24)*単価一覧!$X$24,IF(F727&gt;単価一覧!$N$24,(F727-単価一覧!$N$24)*単価一覧!$X$24,0))</f>
        <v>0</v>
      </c>
      <c r="I727" s="22">
        <f>IF(F727&gt;単価一覧!$N$27,(単価一覧!$N$27-単価一覧!$N$26)*単価一覧!$X$26,IF(F727&gt;単価一覧!$N$26,(F727-単価一覧!$N$26)*単価一覧!$X$26,0))</f>
        <v>0</v>
      </c>
      <c r="J727" s="22">
        <f>IF(F727&gt;=単価一覧!$N$28,(F727-単価一覧!$N$28)*単価一覧!$X$28,0)</f>
        <v>0</v>
      </c>
      <c r="K727" s="23">
        <f t="shared" si="6"/>
        <v>0</v>
      </c>
    </row>
    <row r="728" spans="2:11" ht="12.95" customHeight="1" x14ac:dyDescent="0.15">
      <c r="B728" s="18" t="s">
        <v>98</v>
      </c>
      <c r="C728" s="19" t="s">
        <v>62</v>
      </c>
      <c r="D728" s="20" t="s">
        <v>279</v>
      </c>
      <c r="E728" s="20" t="s">
        <v>13</v>
      </c>
      <c r="F728" s="24">
        <v>1747</v>
      </c>
      <c r="G728" s="22">
        <f>単価一覧!$X$23</f>
        <v>0</v>
      </c>
      <c r="H728" s="22">
        <f>IF(F728&gt;単価一覧!$N$25,(単価一覧!$N$25-単価一覧!$N$24)*単価一覧!$X$24,IF(F728&gt;単価一覧!$N$24,(F728-単価一覧!$N$24)*単価一覧!$X$24,0))</f>
        <v>0</v>
      </c>
      <c r="I728" s="22">
        <f>IF(F728&gt;単価一覧!$N$27,(単価一覧!$N$27-単価一覧!$N$26)*単価一覧!$X$26,IF(F728&gt;単価一覧!$N$26,(F728-単価一覧!$N$26)*単価一覧!$X$26,0))</f>
        <v>0</v>
      </c>
      <c r="J728" s="22">
        <f>IF(F728&gt;=単価一覧!$N$28,(F728-単価一覧!$N$28)*単価一覧!$X$28,0)</f>
        <v>0</v>
      </c>
      <c r="K728" s="23">
        <f t="shared" si="6"/>
        <v>0</v>
      </c>
    </row>
    <row r="729" spans="2:11" ht="12.95" customHeight="1" x14ac:dyDescent="0.15">
      <c r="B729" s="18" t="s">
        <v>98</v>
      </c>
      <c r="C729" s="19" t="s">
        <v>62</v>
      </c>
      <c r="D729" s="20" t="s">
        <v>279</v>
      </c>
      <c r="E729" s="20" t="s">
        <v>14</v>
      </c>
      <c r="F729" s="24">
        <v>1692</v>
      </c>
      <c r="G729" s="22">
        <f>単価一覧!$X$23</f>
        <v>0</v>
      </c>
      <c r="H729" s="22">
        <f>IF(F729&gt;単価一覧!$N$25,(単価一覧!$N$25-単価一覧!$N$24)*単価一覧!$X$24,IF(F729&gt;単価一覧!$N$24,(F729-単価一覧!$N$24)*単価一覧!$X$24,0))</f>
        <v>0</v>
      </c>
      <c r="I729" s="22">
        <f>IF(F729&gt;単価一覧!$N$27,(単価一覧!$N$27-単価一覧!$N$26)*単価一覧!$X$26,IF(F729&gt;単価一覧!$N$26,(F729-単価一覧!$N$26)*単価一覧!$X$26,0))</f>
        <v>0</v>
      </c>
      <c r="J729" s="22">
        <f>IF(F729&gt;=単価一覧!$N$28,(F729-単価一覧!$N$28)*単価一覧!$X$28,0)</f>
        <v>0</v>
      </c>
      <c r="K729" s="23">
        <f t="shared" si="6"/>
        <v>0</v>
      </c>
    </row>
    <row r="730" spans="2:11" ht="12.95" customHeight="1" x14ac:dyDescent="0.15">
      <c r="B730" s="18" t="s">
        <v>98</v>
      </c>
      <c r="C730" s="19" t="s">
        <v>62</v>
      </c>
      <c r="D730" s="20" t="s">
        <v>279</v>
      </c>
      <c r="E730" s="20" t="s">
        <v>15</v>
      </c>
      <c r="F730" s="24">
        <v>1993</v>
      </c>
      <c r="G730" s="22">
        <f>単価一覧!$X$23</f>
        <v>0</v>
      </c>
      <c r="H730" s="22">
        <f>IF(F730&gt;単価一覧!$N$25,(単価一覧!$N$25-単価一覧!$N$24)*単価一覧!$X$24,IF(F730&gt;単価一覧!$N$24,(F730-単価一覧!$N$24)*単価一覧!$X$24,0))</f>
        <v>0</v>
      </c>
      <c r="I730" s="22">
        <f>IF(F730&gt;単価一覧!$N$27,(単価一覧!$N$27-単価一覧!$N$26)*単価一覧!$X$26,IF(F730&gt;単価一覧!$N$26,(F730-単価一覧!$N$26)*単価一覧!$X$26,0))</f>
        <v>0</v>
      </c>
      <c r="J730" s="22">
        <f>IF(F730&gt;=単価一覧!$N$28,(F730-単価一覧!$N$28)*単価一覧!$X$28,0)</f>
        <v>0</v>
      </c>
      <c r="K730" s="23">
        <f t="shared" si="6"/>
        <v>0</v>
      </c>
    </row>
    <row r="731" spans="2:11" ht="12.95" customHeight="1" x14ac:dyDescent="0.15">
      <c r="B731" s="18" t="s">
        <v>98</v>
      </c>
      <c r="C731" s="19" t="s">
        <v>62</v>
      </c>
      <c r="D731" s="20" t="s">
        <v>279</v>
      </c>
      <c r="E731" s="20" t="s">
        <v>16</v>
      </c>
      <c r="F731" s="24">
        <v>1783</v>
      </c>
      <c r="G731" s="22">
        <f>単価一覧!$X$23</f>
        <v>0</v>
      </c>
      <c r="H731" s="22">
        <f>IF(F731&gt;単価一覧!$N$25,(単価一覧!$N$25-単価一覧!$N$24)*単価一覧!$X$24,IF(F731&gt;単価一覧!$N$24,(F731-単価一覧!$N$24)*単価一覧!$X$24,0))</f>
        <v>0</v>
      </c>
      <c r="I731" s="22">
        <f>IF(F731&gt;単価一覧!$N$27,(単価一覧!$N$27-単価一覧!$N$26)*単価一覧!$X$26,IF(F731&gt;単価一覧!$N$26,(F731-単価一覧!$N$26)*単価一覧!$X$26,0))</f>
        <v>0</v>
      </c>
      <c r="J731" s="22">
        <f>IF(F731&gt;=単価一覧!$N$28,(F731-単価一覧!$N$28)*単価一覧!$X$28,0)</f>
        <v>0</v>
      </c>
      <c r="K731" s="23">
        <f t="shared" si="6"/>
        <v>0</v>
      </c>
    </row>
    <row r="732" spans="2:11" ht="12.95" customHeight="1" x14ac:dyDescent="0.15">
      <c r="B732" s="18" t="s">
        <v>98</v>
      </c>
      <c r="C732" s="19" t="s">
        <v>62</v>
      </c>
      <c r="D732" s="20" t="s">
        <v>279</v>
      </c>
      <c r="E732" s="20" t="s">
        <v>17</v>
      </c>
      <c r="F732" s="24">
        <v>1869</v>
      </c>
      <c r="G732" s="22">
        <f>単価一覧!$X$23</f>
        <v>0</v>
      </c>
      <c r="H732" s="22">
        <f>IF(F732&gt;単価一覧!$N$25,(単価一覧!$N$25-単価一覧!$N$24)*単価一覧!$X$24,IF(F732&gt;単価一覧!$N$24,(F732-単価一覧!$N$24)*単価一覧!$X$24,0))</f>
        <v>0</v>
      </c>
      <c r="I732" s="22">
        <f>IF(F732&gt;単価一覧!$N$27,(単価一覧!$N$27-単価一覧!$N$26)*単価一覧!$X$26,IF(F732&gt;単価一覧!$N$26,(F732-単価一覧!$N$26)*単価一覧!$X$26,0))</f>
        <v>0</v>
      </c>
      <c r="J732" s="22">
        <f>IF(F732&gt;=単価一覧!$N$28,(F732-単価一覧!$N$28)*単価一覧!$X$28,0)</f>
        <v>0</v>
      </c>
      <c r="K732" s="23">
        <f t="shared" si="6"/>
        <v>0</v>
      </c>
    </row>
    <row r="733" spans="2:11" ht="12.95" customHeight="1" x14ac:dyDescent="0.15">
      <c r="B733" s="18" t="s">
        <v>98</v>
      </c>
      <c r="C733" s="19" t="s">
        <v>62</v>
      </c>
      <c r="D733" s="20" t="s">
        <v>279</v>
      </c>
      <c r="E733" s="20" t="s">
        <v>18</v>
      </c>
      <c r="F733" s="21">
        <v>1942</v>
      </c>
      <c r="G733" s="22">
        <f>単価一覧!$X$23</f>
        <v>0</v>
      </c>
      <c r="H733" s="22">
        <f>IF(F733&gt;単価一覧!$N$25,(単価一覧!$N$25-単価一覧!$N$24)*単価一覧!$X$24,IF(F733&gt;単価一覧!$N$24,(F733-単価一覧!$N$24)*単価一覧!$X$24,0))</f>
        <v>0</v>
      </c>
      <c r="I733" s="22">
        <f>IF(F733&gt;単価一覧!$N$27,(単価一覧!$N$27-単価一覧!$N$26)*単価一覧!$X$26,IF(F733&gt;単価一覧!$N$26,(F733-単価一覧!$N$26)*単価一覧!$X$26,0))</f>
        <v>0</v>
      </c>
      <c r="J733" s="22">
        <f>IF(F733&gt;=単価一覧!$N$28,(F733-単価一覧!$N$28)*単価一覧!$X$28,0)</f>
        <v>0</v>
      </c>
      <c r="K733" s="23">
        <f t="shared" si="6"/>
        <v>0</v>
      </c>
    </row>
    <row r="734" spans="2:11" ht="12.95" customHeight="1" x14ac:dyDescent="0.15">
      <c r="B734" s="18" t="s">
        <v>98</v>
      </c>
      <c r="C734" s="19" t="s">
        <v>62</v>
      </c>
      <c r="D734" s="20" t="s">
        <v>279</v>
      </c>
      <c r="E734" s="20" t="s">
        <v>19</v>
      </c>
      <c r="F734" s="21">
        <v>1730</v>
      </c>
      <c r="G734" s="22">
        <f>単価一覧!$X$23</f>
        <v>0</v>
      </c>
      <c r="H734" s="22">
        <f>IF(F734&gt;単価一覧!$N$25,(単価一覧!$N$25-単価一覧!$N$24)*単価一覧!$X$24,IF(F734&gt;単価一覧!$N$24,(F734-単価一覧!$N$24)*単価一覧!$X$24,0))</f>
        <v>0</v>
      </c>
      <c r="I734" s="22">
        <f>IF(F734&gt;単価一覧!$N$27,(単価一覧!$N$27-単価一覧!$N$26)*単価一覧!$X$26,IF(F734&gt;単価一覧!$N$26,(F734-単価一覧!$N$26)*単価一覧!$X$26,0))</f>
        <v>0</v>
      </c>
      <c r="J734" s="22">
        <f>IF(F734&gt;=単価一覧!$N$28,(F734-単価一覧!$N$28)*単価一覧!$X$28,0)</f>
        <v>0</v>
      </c>
      <c r="K734" s="23">
        <f t="shared" si="6"/>
        <v>0</v>
      </c>
    </row>
    <row r="735" spans="2:11" ht="12.95" customHeight="1" x14ac:dyDescent="0.15">
      <c r="B735" s="18" t="s">
        <v>98</v>
      </c>
      <c r="C735" s="19" t="s">
        <v>62</v>
      </c>
      <c r="D735" s="20" t="s">
        <v>280</v>
      </c>
      <c r="E735" s="20" t="s">
        <v>20</v>
      </c>
      <c r="F735" s="21">
        <v>2151</v>
      </c>
      <c r="G735" s="22">
        <f>単価一覧!$X$23</f>
        <v>0</v>
      </c>
      <c r="H735" s="22">
        <f>IF(F735&gt;単価一覧!$N$25,(単価一覧!$N$25-単価一覧!$N$24)*単価一覧!$X$24,IF(F735&gt;単価一覧!$N$24,(F735-単価一覧!$N$24)*単価一覧!$X$24,0))</f>
        <v>0</v>
      </c>
      <c r="I735" s="22">
        <f>IF(F735&gt;単価一覧!$N$27,(単価一覧!$N$27-単価一覧!$N$26)*単価一覧!$X$26,IF(F735&gt;単価一覧!$N$26,(F735-単価一覧!$N$26)*単価一覧!$X$26,0))</f>
        <v>0</v>
      </c>
      <c r="J735" s="22">
        <f>IF(F735&gt;=単価一覧!$N$28,(F735-単価一覧!$N$28)*単価一覧!$X$28,0)</f>
        <v>0</v>
      </c>
      <c r="K735" s="23">
        <f t="shared" si="6"/>
        <v>0</v>
      </c>
    </row>
    <row r="736" spans="2:11" ht="12.95" customHeight="1" x14ac:dyDescent="0.15">
      <c r="B736" s="18" t="s">
        <v>98</v>
      </c>
      <c r="C736" s="19" t="s">
        <v>62</v>
      </c>
      <c r="D736" s="20" t="s">
        <v>280</v>
      </c>
      <c r="E736" s="20" t="s">
        <v>21</v>
      </c>
      <c r="F736" s="21">
        <v>1747</v>
      </c>
      <c r="G736" s="22">
        <f>単価一覧!$X$23</f>
        <v>0</v>
      </c>
      <c r="H736" s="22">
        <f>IF(F736&gt;単価一覧!$N$25,(単価一覧!$N$25-単価一覧!$N$24)*単価一覧!$X$24,IF(F736&gt;単価一覧!$N$24,(F736-単価一覧!$N$24)*単価一覧!$X$24,0))</f>
        <v>0</v>
      </c>
      <c r="I736" s="22">
        <f>IF(F736&gt;単価一覧!$N$27,(単価一覧!$N$27-単価一覧!$N$26)*単価一覧!$X$26,IF(F736&gt;単価一覧!$N$26,(F736-単価一覧!$N$26)*単価一覧!$X$26,0))</f>
        <v>0</v>
      </c>
      <c r="J736" s="22">
        <f>IF(F736&gt;=単価一覧!$N$28,(F736-単価一覧!$N$28)*単価一覧!$X$28,0)</f>
        <v>0</v>
      </c>
      <c r="K736" s="23">
        <f t="shared" si="6"/>
        <v>0</v>
      </c>
    </row>
    <row r="737" spans="2:11" ht="12.95" customHeight="1" x14ac:dyDescent="0.15">
      <c r="B737" s="18" t="s">
        <v>98</v>
      </c>
      <c r="C737" s="19" t="s">
        <v>62</v>
      </c>
      <c r="D737" s="20" t="s">
        <v>280</v>
      </c>
      <c r="E737" s="20" t="s">
        <v>22</v>
      </c>
      <c r="F737" s="21">
        <v>1721</v>
      </c>
      <c r="G737" s="22">
        <f>単価一覧!$X$23</f>
        <v>0</v>
      </c>
      <c r="H737" s="22">
        <f>IF(F737&gt;単価一覧!$N$25,(単価一覧!$N$25-単価一覧!$N$24)*単価一覧!$X$24,IF(F737&gt;単価一覧!$N$24,(F737-単価一覧!$N$24)*単価一覧!$X$24,0))</f>
        <v>0</v>
      </c>
      <c r="I737" s="22">
        <f>IF(F737&gt;単価一覧!$N$27,(単価一覧!$N$27-単価一覧!$N$26)*単価一覧!$X$26,IF(F737&gt;単価一覧!$N$26,(F737-単価一覧!$N$26)*単価一覧!$X$26,0))</f>
        <v>0</v>
      </c>
      <c r="J737" s="22">
        <f>IF(F737&gt;=単価一覧!$N$28,(F737-単価一覧!$N$28)*単価一覧!$X$28,0)</f>
        <v>0</v>
      </c>
      <c r="K737" s="23">
        <f t="shared" si="6"/>
        <v>0</v>
      </c>
    </row>
    <row r="738" spans="2:11" ht="12.95" customHeight="1" x14ac:dyDescent="0.15">
      <c r="B738" s="18" t="s">
        <v>99</v>
      </c>
      <c r="C738" s="19" t="s">
        <v>100</v>
      </c>
      <c r="D738" s="20" t="s">
        <v>278</v>
      </c>
      <c r="E738" s="20" t="s">
        <v>11</v>
      </c>
      <c r="F738" s="21">
        <v>76</v>
      </c>
      <c r="G738" s="22">
        <f>単価一覧!$X$23</f>
        <v>0</v>
      </c>
      <c r="H738" s="22">
        <f>IF(F738&gt;単価一覧!$N$25,(単価一覧!$N$25-単価一覧!$N$24)*単価一覧!$X$24,IF(F738&gt;単価一覧!$N$24,(F738-単価一覧!$N$24)*単価一覧!$X$24,0))</f>
        <v>0</v>
      </c>
      <c r="I738" s="22">
        <f>IF(F738&gt;単価一覧!$N$27,(単価一覧!$N$27-単価一覧!$N$26)*単価一覧!$X$26,IF(F738&gt;単価一覧!$N$26,(F738-単価一覧!$N$26)*単価一覧!$X$26,0))</f>
        <v>0</v>
      </c>
      <c r="J738" s="22">
        <f>IF(F738&gt;=単価一覧!$N$28,(F738-単価一覧!$N$28)*単価一覧!$X$28,0)</f>
        <v>0</v>
      </c>
      <c r="K738" s="23">
        <f t="shared" si="6"/>
        <v>0</v>
      </c>
    </row>
    <row r="739" spans="2:11" ht="12.95" customHeight="1" x14ac:dyDescent="0.15">
      <c r="B739" s="18" t="s">
        <v>99</v>
      </c>
      <c r="C739" s="19" t="s">
        <v>100</v>
      </c>
      <c r="D739" s="20" t="s">
        <v>278</v>
      </c>
      <c r="E739" s="20" t="s">
        <v>12</v>
      </c>
      <c r="F739" s="21">
        <v>76</v>
      </c>
      <c r="G739" s="22">
        <f>単価一覧!$X$23</f>
        <v>0</v>
      </c>
      <c r="H739" s="22">
        <f>IF(F739&gt;単価一覧!$N$25,(単価一覧!$N$25-単価一覧!$N$24)*単価一覧!$X$24,IF(F739&gt;単価一覧!$N$24,(F739-単価一覧!$N$24)*単価一覧!$X$24,0))</f>
        <v>0</v>
      </c>
      <c r="I739" s="22">
        <f>IF(F739&gt;単価一覧!$N$27,(単価一覧!$N$27-単価一覧!$N$26)*単価一覧!$X$26,IF(F739&gt;単価一覧!$N$26,(F739-単価一覧!$N$26)*単価一覧!$X$26,0))</f>
        <v>0</v>
      </c>
      <c r="J739" s="22">
        <f>IF(F739&gt;=単価一覧!$N$28,(F739-単価一覧!$N$28)*単価一覧!$X$28,0)</f>
        <v>0</v>
      </c>
      <c r="K739" s="23">
        <f t="shared" si="6"/>
        <v>0</v>
      </c>
    </row>
    <row r="740" spans="2:11" ht="12.95" customHeight="1" x14ac:dyDescent="0.15">
      <c r="B740" s="18" t="s">
        <v>99</v>
      </c>
      <c r="C740" s="19" t="s">
        <v>100</v>
      </c>
      <c r="D740" s="20" t="s">
        <v>278</v>
      </c>
      <c r="E740" s="20" t="s">
        <v>13</v>
      </c>
      <c r="F740" s="21">
        <v>64</v>
      </c>
      <c r="G740" s="22">
        <f>単価一覧!$X$23</f>
        <v>0</v>
      </c>
      <c r="H740" s="22">
        <f>IF(F740&gt;単価一覧!$N$25,(単価一覧!$N$25-単価一覧!$N$24)*単価一覧!$X$24,IF(F740&gt;単価一覧!$N$24,(F740-単価一覧!$N$24)*単価一覧!$X$24,0))</f>
        <v>0</v>
      </c>
      <c r="I740" s="22">
        <f>IF(F740&gt;単価一覧!$N$27,(単価一覧!$N$27-単価一覧!$N$26)*単価一覧!$X$26,IF(F740&gt;単価一覧!$N$26,(F740-単価一覧!$N$26)*単価一覧!$X$26,0))</f>
        <v>0</v>
      </c>
      <c r="J740" s="22">
        <f>IF(F740&gt;=単価一覧!$N$28,(F740-単価一覧!$N$28)*単価一覧!$X$28,0)</f>
        <v>0</v>
      </c>
      <c r="K740" s="23">
        <f t="shared" si="6"/>
        <v>0</v>
      </c>
    </row>
    <row r="741" spans="2:11" ht="12.95" customHeight="1" x14ac:dyDescent="0.15">
      <c r="B741" s="18" t="s">
        <v>99</v>
      </c>
      <c r="C741" s="19" t="s">
        <v>100</v>
      </c>
      <c r="D741" s="20" t="s">
        <v>278</v>
      </c>
      <c r="E741" s="20" t="s">
        <v>14</v>
      </c>
      <c r="F741" s="21">
        <v>71</v>
      </c>
      <c r="G741" s="22">
        <f>単価一覧!$X$23</f>
        <v>0</v>
      </c>
      <c r="H741" s="22">
        <f>IF(F741&gt;単価一覧!$N$25,(単価一覧!$N$25-単価一覧!$N$24)*単価一覧!$X$24,IF(F741&gt;単価一覧!$N$24,(F741-単価一覧!$N$24)*単価一覧!$X$24,0))</f>
        <v>0</v>
      </c>
      <c r="I741" s="22">
        <f>IF(F741&gt;単価一覧!$N$27,(単価一覧!$N$27-単価一覧!$N$26)*単価一覧!$X$26,IF(F741&gt;単価一覧!$N$26,(F741-単価一覧!$N$26)*単価一覧!$X$26,0))</f>
        <v>0</v>
      </c>
      <c r="J741" s="22">
        <f>IF(F741&gt;=単価一覧!$N$28,(F741-単価一覧!$N$28)*単価一覧!$X$28,0)</f>
        <v>0</v>
      </c>
      <c r="K741" s="23">
        <f t="shared" si="6"/>
        <v>0</v>
      </c>
    </row>
    <row r="742" spans="2:11" ht="12.95" customHeight="1" x14ac:dyDescent="0.15">
      <c r="B742" s="18" t="s">
        <v>99</v>
      </c>
      <c r="C742" s="19" t="s">
        <v>100</v>
      </c>
      <c r="D742" s="20" t="s">
        <v>278</v>
      </c>
      <c r="E742" s="20" t="s">
        <v>15</v>
      </c>
      <c r="F742" s="21">
        <v>79</v>
      </c>
      <c r="G742" s="22">
        <f>単価一覧!$X$23</f>
        <v>0</v>
      </c>
      <c r="H742" s="22">
        <f>IF(F742&gt;単価一覧!$N$25,(単価一覧!$N$25-単価一覧!$N$24)*単価一覧!$X$24,IF(F742&gt;単価一覧!$N$24,(F742-単価一覧!$N$24)*単価一覧!$X$24,0))</f>
        <v>0</v>
      </c>
      <c r="I742" s="22">
        <f>IF(F742&gt;単価一覧!$N$27,(単価一覧!$N$27-単価一覧!$N$26)*単価一覧!$X$26,IF(F742&gt;単価一覧!$N$26,(F742-単価一覧!$N$26)*単価一覧!$X$26,0))</f>
        <v>0</v>
      </c>
      <c r="J742" s="22">
        <f>IF(F742&gt;=単価一覧!$N$28,(F742-単価一覧!$N$28)*単価一覧!$X$28,0)</f>
        <v>0</v>
      </c>
      <c r="K742" s="23">
        <f t="shared" si="6"/>
        <v>0</v>
      </c>
    </row>
    <row r="743" spans="2:11" ht="12.95" customHeight="1" x14ac:dyDescent="0.15">
      <c r="B743" s="18" t="s">
        <v>99</v>
      </c>
      <c r="C743" s="19" t="s">
        <v>100</v>
      </c>
      <c r="D743" s="20" t="s">
        <v>278</v>
      </c>
      <c r="E743" s="20" t="s">
        <v>16</v>
      </c>
      <c r="F743" s="21">
        <v>69</v>
      </c>
      <c r="G743" s="22">
        <f>単価一覧!$X$23</f>
        <v>0</v>
      </c>
      <c r="H743" s="22">
        <f>IF(F743&gt;単価一覧!$N$25,(単価一覧!$N$25-単価一覧!$N$24)*単価一覧!$X$24,IF(F743&gt;単価一覧!$N$24,(F743-単価一覧!$N$24)*単価一覧!$X$24,0))</f>
        <v>0</v>
      </c>
      <c r="I743" s="22">
        <f>IF(F743&gt;単価一覧!$N$27,(単価一覧!$N$27-単価一覧!$N$26)*単価一覧!$X$26,IF(F743&gt;単価一覧!$N$26,(F743-単価一覧!$N$26)*単価一覧!$X$26,0))</f>
        <v>0</v>
      </c>
      <c r="J743" s="22">
        <f>IF(F743&gt;=単価一覧!$N$28,(F743-単価一覧!$N$28)*単価一覧!$X$28,0)</f>
        <v>0</v>
      </c>
      <c r="K743" s="23">
        <f t="shared" si="6"/>
        <v>0</v>
      </c>
    </row>
    <row r="744" spans="2:11" ht="12.95" customHeight="1" x14ac:dyDescent="0.15">
      <c r="B744" s="18" t="s">
        <v>99</v>
      </c>
      <c r="C744" s="19" t="s">
        <v>100</v>
      </c>
      <c r="D744" s="20" t="s">
        <v>278</v>
      </c>
      <c r="E744" s="20" t="s">
        <v>17</v>
      </c>
      <c r="F744" s="21">
        <v>67</v>
      </c>
      <c r="G744" s="22">
        <f>単価一覧!$X$23</f>
        <v>0</v>
      </c>
      <c r="H744" s="22">
        <f>IF(F744&gt;単価一覧!$N$25,(単価一覧!$N$25-単価一覧!$N$24)*単価一覧!$X$24,IF(F744&gt;単価一覧!$N$24,(F744-単価一覧!$N$24)*単価一覧!$X$24,0))</f>
        <v>0</v>
      </c>
      <c r="I744" s="22">
        <f>IF(F744&gt;単価一覧!$N$27,(単価一覧!$N$27-単価一覧!$N$26)*単価一覧!$X$26,IF(F744&gt;単価一覧!$N$26,(F744-単価一覧!$N$26)*単価一覧!$X$26,0))</f>
        <v>0</v>
      </c>
      <c r="J744" s="22">
        <f>IF(F744&gt;=単価一覧!$N$28,(F744-単価一覧!$N$28)*単価一覧!$X$28,0)</f>
        <v>0</v>
      </c>
      <c r="K744" s="23">
        <f t="shared" si="6"/>
        <v>0</v>
      </c>
    </row>
    <row r="745" spans="2:11" ht="12.95" customHeight="1" x14ac:dyDescent="0.15">
      <c r="B745" s="18" t="s">
        <v>99</v>
      </c>
      <c r="C745" s="19" t="s">
        <v>100</v>
      </c>
      <c r="D745" s="20" t="s">
        <v>278</v>
      </c>
      <c r="E745" s="20" t="s">
        <v>18</v>
      </c>
      <c r="F745" s="21">
        <v>74</v>
      </c>
      <c r="G745" s="22">
        <f>単価一覧!$X$23</f>
        <v>0</v>
      </c>
      <c r="H745" s="22">
        <f>IF(F745&gt;単価一覧!$N$25,(単価一覧!$N$25-単価一覧!$N$24)*単価一覧!$X$24,IF(F745&gt;単価一覧!$N$24,(F745-単価一覧!$N$24)*単価一覧!$X$24,0))</f>
        <v>0</v>
      </c>
      <c r="I745" s="22">
        <f>IF(F745&gt;単価一覧!$N$27,(単価一覧!$N$27-単価一覧!$N$26)*単価一覧!$X$26,IF(F745&gt;単価一覧!$N$26,(F745-単価一覧!$N$26)*単価一覧!$X$26,0))</f>
        <v>0</v>
      </c>
      <c r="J745" s="22">
        <f>IF(F745&gt;=単価一覧!$N$28,(F745-単価一覧!$N$28)*単価一覧!$X$28,0)</f>
        <v>0</v>
      </c>
      <c r="K745" s="23">
        <f t="shared" si="6"/>
        <v>0</v>
      </c>
    </row>
    <row r="746" spans="2:11" ht="12.95" customHeight="1" x14ac:dyDescent="0.15">
      <c r="B746" s="18" t="s">
        <v>99</v>
      </c>
      <c r="C746" s="19" t="s">
        <v>100</v>
      </c>
      <c r="D746" s="20" t="s">
        <v>278</v>
      </c>
      <c r="E746" s="20" t="s">
        <v>19</v>
      </c>
      <c r="F746" s="21">
        <v>67</v>
      </c>
      <c r="G746" s="22">
        <f>単価一覧!$X$23</f>
        <v>0</v>
      </c>
      <c r="H746" s="22">
        <f>IF(F746&gt;単価一覧!$N$25,(単価一覧!$N$25-単価一覧!$N$24)*単価一覧!$X$24,IF(F746&gt;単価一覧!$N$24,(F746-単価一覧!$N$24)*単価一覧!$X$24,0))</f>
        <v>0</v>
      </c>
      <c r="I746" s="22">
        <f>IF(F746&gt;単価一覧!$N$27,(単価一覧!$N$27-単価一覧!$N$26)*単価一覧!$X$26,IF(F746&gt;単価一覧!$N$26,(F746-単価一覧!$N$26)*単価一覧!$X$26,0))</f>
        <v>0</v>
      </c>
      <c r="J746" s="22">
        <f>IF(F746&gt;=単価一覧!$N$28,(F746-単価一覧!$N$28)*単価一覧!$X$28,0)</f>
        <v>0</v>
      </c>
      <c r="K746" s="23">
        <f t="shared" ref="K746:K777" si="20">ROUNDDOWN(G746+H746+I746+J746,0)</f>
        <v>0</v>
      </c>
    </row>
    <row r="747" spans="2:11" ht="12.95" customHeight="1" x14ac:dyDescent="0.15">
      <c r="B747" s="18" t="s">
        <v>99</v>
      </c>
      <c r="C747" s="19" t="s">
        <v>100</v>
      </c>
      <c r="D747" s="20" t="s">
        <v>279</v>
      </c>
      <c r="E747" s="20" t="s">
        <v>20</v>
      </c>
      <c r="F747" s="21">
        <v>78</v>
      </c>
      <c r="G747" s="22">
        <f>単価一覧!$X$23</f>
        <v>0</v>
      </c>
      <c r="H747" s="22">
        <f>IF(F747&gt;単価一覧!$N$25,(単価一覧!$N$25-単価一覧!$N$24)*単価一覧!$X$24,IF(F747&gt;単価一覧!$N$24,(F747-単価一覧!$N$24)*単価一覧!$X$24,0))</f>
        <v>0</v>
      </c>
      <c r="I747" s="22">
        <f>IF(F747&gt;単価一覧!$N$27,(単価一覧!$N$27-単価一覧!$N$26)*単価一覧!$X$26,IF(F747&gt;単価一覧!$N$26,(F747-単価一覧!$N$26)*単価一覧!$X$26,0))</f>
        <v>0</v>
      </c>
      <c r="J747" s="22">
        <f>IF(F747&gt;=単価一覧!$N$28,(F747-単価一覧!$N$28)*単価一覧!$X$28,0)</f>
        <v>0</v>
      </c>
      <c r="K747" s="23">
        <f t="shared" si="20"/>
        <v>0</v>
      </c>
    </row>
    <row r="748" spans="2:11" ht="12.95" customHeight="1" x14ac:dyDescent="0.15">
      <c r="B748" s="18" t="s">
        <v>99</v>
      </c>
      <c r="C748" s="19" t="s">
        <v>100</v>
      </c>
      <c r="D748" s="20" t="s">
        <v>279</v>
      </c>
      <c r="E748" s="20" t="s">
        <v>21</v>
      </c>
      <c r="F748" s="21">
        <v>67</v>
      </c>
      <c r="G748" s="22">
        <f>単価一覧!$X$23</f>
        <v>0</v>
      </c>
      <c r="H748" s="22">
        <f>IF(F748&gt;単価一覧!$N$25,(単価一覧!$N$25-単価一覧!$N$24)*単価一覧!$X$24,IF(F748&gt;単価一覧!$N$24,(F748-単価一覧!$N$24)*単価一覧!$X$24,0))</f>
        <v>0</v>
      </c>
      <c r="I748" s="22">
        <f>IF(F748&gt;単価一覧!$N$27,(単価一覧!$N$27-単価一覧!$N$26)*単価一覧!$X$26,IF(F748&gt;単価一覧!$N$26,(F748-単価一覧!$N$26)*単価一覧!$X$26,0))</f>
        <v>0</v>
      </c>
      <c r="J748" s="22">
        <f>IF(F748&gt;=単価一覧!$N$28,(F748-単価一覧!$N$28)*単価一覧!$X$28,0)</f>
        <v>0</v>
      </c>
      <c r="K748" s="23">
        <f t="shared" si="20"/>
        <v>0</v>
      </c>
    </row>
    <row r="749" spans="2:11" ht="12.95" customHeight="1" x14ac:dyDescent="0.15">
      <c r="B749" s="18" t="s">
        <v>99</v>
      </c>
      <c r="C749" s="19" t="s">
        <v>100</v>
      </c>
      <c r="D749" s="20" t="s">
        <v>279</v>
      </c>
      <c r="E749" s="20" t="s">
        <v>22</v>
      </c>
      <c r="F749" s="21">
        <v>64</v>
      </c>
      <c r="G749" s="22">
        <f>単価一覧!$X$23</f>
        <v>0</v>
      </c>
      <c r="H749" s="22">
        <f>IF(F749&gt;単価一覧!$N$25,(単価一覧!$N$25-単価一覧!$N$24)*単価一覧!$X$24,IF(F749&gt;単価一覧!$N$24,(F749-単価一覧!$N$24)*単価一覧!$X$24,0))</f>
        <v>0</v>
      </c>
      <c r="I749" s="22">
        <f>IF(F749&gt;単価一覧!$N$27,(単価一覧!$N$27-単価一覧!$N$26)*単価一覧!$X$26,IF(F749&gt;単価一覧!$N$26,(F749-単価一覧!$N$26)*単価一覧!$X$26,0))</f>
        <v>0</v>
      </c>
      <c r="J749" s="22">
        <f>IF(F749&gt;=単価一覧!$N$28,(F749-単価一覧!$N$28)*単価一覧!$X$28,0)</f>
        <v>0</v>
      </c>
      <c r="K749" s="23">
        <f t="shared" si="20"/>
        <v>0</v>
      </c>
    </row>
    <row r="750" spans="2:11" ht="12.95" customHeight="1" x14ac:dyDescent="0.15">
      <c r="B750" s="18" t="s">
        <v>99</v>
      </c>
      <c r="C750" s="19" t="s">
        <v>100</v>
      </c>
      <c r="D750" s="20" t="s">
        <v>279</v>
      </c>
      <c r="E750" s="20" t="s">
        <v>11</v>
      </c>
      <c r="F750" s="21">
        <v>67</v>
      </c>
      <c r="G750" s="22">
        <f>単価一覧!$X$23</f>
        <v>0</v>
      </c>
      <c r="H750" s="22">
        <f>IF(F750&gt;単価一覧!$N$25,(単価一覧!$N$25-単価一覧!$N$24)*単価一覧!$X$24,IF(F750&gt;単価一覧!$N$24,(F750-単価一覧!$N$24)*単価一覧!$X$24,0))</f>
        <v>0</v>
      </c>
      <c r="I750" s="22">
        <f>IF(F750&gt;単価一覧!$N$27,(単価一覧!$N$27-単価一覧!$N$26)*単価一覧!$X$26,IF(F750&gt;単価一覧!$N$26,(F750-単価一覧!$N$26)*単価一覧!$X$26,0))</f>
        <v>0</v>
      </c>
      <c r="J750" s="22">
        <f>IF(F750&gt;=単価一覧!$N$28,(F750-単価一覧!$N$28)*単価一覧!$X$28,0)</f>
        <v>0</v>
      </c>
      <c r="K750" s="23">
        <f t="shared" si="20"/>
        <v>0</v>
      </c>
    </row>
    <row r="751" spans="2:11" ht="12.95" customHeight="1" x14ac:dyDescent="0.15">
      <c r="B751" s="18" t="s">
        <v>99</v>
      </c>
      <c r="C751" s="19" t="s">
        <v>100</v>
      </c>
      <c r="D751" s="20" t="s">
        <v>279</v>
      </c>
      <c r="E751" s="20" t="s">
        <v>12</v>
      </c>
      <c r="F751" s="24">
        <v>78</v>
      </c>
      <c r="G751" s="22">
        <f>単価一覧!$X$23</f>
        <v>0</v>
      </c>
      <c r="H751" s="22">
        <f>IF(F751&gt;単価一覧!$N$25,(単価一覧!$N$25-単価一覧!$N$24)*単価一覧!$X$24,IF(F751&gt;単価一覧!$N$24,(F751-単価一覧!$N$24)*単価一覧!$X$24,0))</f>
        <v>0</v>
      </c>
      <c r="I751" s="22">
        <f>IF(F751&gt;単価一覧!$N$27,(単価一覧!$N$27-単価一覧!$N$26)*単価一覧!$X$26,IF(F751&gt;単価一覧!$N$26,(F751-単価一覧!$N$26)*単価一覧!$X$26,0))</f>
        <v>0</v>
      </c>
      <c r="J751" s="22">
        <f>IF(F751&gt;=単価一覧!$N$28,(F751-単価一覧!$N$28)*単価一覧!$X$28,0)</f>
        <v>0</v>
      </c>
      <c r="K751" s="23">
        <f t="shared" si="20"/>
        <v>0</v>
      </c>
    </row>
    <row r="752" spans="2:11" ht="12.95" customHeight="1" x14ac:dyDescent="0.15">
      <c r="B752" s="18" t="s">
        <v>99</v>
      </c>
      <c r="C752" s="19" t="s">
        <v>100</v>
      </c>
      <c r="D752" s="20" t="s">
        <v>279</v>
      </c>
      <c r="E752" s="20" t="s">
        <v>13</v>
      </c>
      <c r="F752" s="24">
        <v>67</v>
      </c>
      <c r="G752" s="22">
        <f>単価一覧!$X$23</f>
        <v>0</v>
      </c>
      <c r="H752" s="22">
        <f>IF(F752&gt;単価一覧!$N$25,(単価一覧!$N$25-単価一覧!$N$24)*単価一覧!$X$24,IF(F752&gt;単価一覧!$N$24,(F752-単価一覧!$N$24)*単価一覧!$X$24,0))</f>
        <v>0</v>
      </c>
      <c r="I752" s="22">
        <f>IF(F752&gt;単価一覧!$N$27,(単価一覧!$N$27-単価一覧!$N$26)*単価一覧!$X$26,IF(F752&gt;単価一覧!$N$26,(F752-単価一覧!$N$26)*単価一覧!$X$26,0))</f>
        <v>0</v>
      </c>
      <c r="J752" s="22">
        <f>IF(F752&gt;=単価一覧!$N$28,(F752-単価一覧!$N$28)*単価一覧!$X$28,0)</f>
        <v>0</v>
      </c>
      <c r="K752" s="23">
        <f t="shared" si="20"/>
        <v>0</v>
      </c>
    </row>
    <row r="753" spans="2:11" ht="12.95" customHeight="1" x14ac:dyDescent="0.15">
      <c r="B753" s="18" t="s">
        <v>99</v>
      </c>
      <c r="C753" s="19" t="s">
        <v>100</v>
      </c>
      <c r="D753" s="20" t="s">
        <v>279</v>
      </c>
      <c r="E753" s="20" t="s">
        <v>14</v>
      </c>
      <c r="F753" s="24">
        <v>69</v>
      </c>
      <c r="G753" s="22">
        <f>単価一覧!$X$23</f>
        <v>0</v>
      </c>
      <c r="H753" s="22">
        <f>IF(F753&gt;単価一覧!$N$25,(単価一覧!$N$25-単価一覧!$N$24)*単価一覧!$X$24,IF(F753&gt;単価一覧!$N$24,(F753-単価一覧!$N$24)*単価一覧!$X$24,0))</f>
        <v>0</v>
      </c>
      <c r="I753" s="22">
        <f>IF(F753&gt;単価一覧!$N$27,(単価一覧!$N$27-単価一覧!$N$26)*単価一覧!$X$26,IF(F753&gt;単価一覧!$N$26,(F753-単価一覧!$N$26)*単価一覧!$X$26,0))</f>
        <v>0</v>
      </c>
      <c r="J753" s="22">
        <f>IF(F753&gt;=単価一覧!$N$28,(F753-単価一覧!$N$28)*単価一覧!$X$28,0)</f>
        <v>0</v>
      </c>
      <c r="K753" s="23">
        <f t="shared" si="20"/>
        <v>0</v>
      </c>
    </row>
    <row r="754" spans="2:11" ht="12.95" customHeight="1" x14ac:dyDescent="0.15">
      <c r="B754" s="18" t="s">
        <v>99</v>
      </c>
      <c r="C754" s="19" t="s">
        <v>100</v>
      </c>
      <c r="D754" s="20" t="s">
        <v>279</v>
      </c>
      <c r="E754" s="20" t="s">
        <v>15</v>
      </c>
      <c r="F754" s="24">
        <v>161</v>
      </c>
      <c r="G754" s="22">
        <f>単価一覧!$X$23</f>
        <v>0</v>
      </c>
      <c r="H754" s="22">
        <f>IF(F754&gt;単価一覧!$N$25,(単価一覧!$N$25-単価一覧!$N$24)*単価一覧!$X$24,IF(F754&gt;単価一覧!$N$24,(F754-単価一覧!$N$24)*単価一覧!$X$24,0))</f>
        <v>0</v>
      </c>
      <c r="I754" s="22">
        <f>IF(F754&gt;単価一覧!$N$27,(単価一覧!$N$27-単価一覧!$N$26)*単価一覧!$X$26,IF(F754&gt;単価一覧!$N$26,(F754-単価一覧!$N$26)*単価一覧!$X$26,0))</f>
        <v>0</v>
      </c>
      <c r="J754" s="22">
        <f>IF(F754&gt;=単価一覧!$N$28,(F754-単価一覧!$N$28)*単価一覧!$X$28,0)</f>
        <v>0</v>
      </c>
      <c r="K754" s="23">
        <f t="shared" si="20"/>
        <v>0</v>
      </c>
    </row>
    <row r="755" spans="2:11" ht="12.95" customHeight="1" x14ac:dyDescent="0.15">
      <c r="B755" s="18" t="s">
        <v>99</v>
      </c>
      <c r="C755" s="19" t="s">
        <v>100</v>
      </c>
      <c r="D755" s="20" t="s">
        <v>279</v>
      </c>
      <c r="E755" s="20" t="s">
        <v>16</v>
      </c>
      <c r="F755" s="24">
        <v>69</v>
      </c>
      <c r="G755" s="22">
        <f>単価一覧!$X$23</f>
        <v>0</v>
      </c>
      <c r="H755" s="22">
        <f>IF(F755&gt;単価一覧!$N$25,(単価一覧!$N$25-単価一覧!$N$24)*単価一覧!$X$24,IF(F755&gt;単価一覧!$N$24,(F755-単価一覧!$N$24)*単価一覧!$X$24,0))</f>
        <v>0</v>
      </c>
      <c r="I755" s="22">
        <f>IF(F755&gt;単価一覧!$N$27,(単価一覧!$N$27-単価一覧!$N$26)*単価一覧!$X$26,IF(F755&gt;単価一覧!$N$26,(F755-単価一覧!$N$26)*単価一覧!$X$26,0))</f>
        <v>0</v>
      </c>
      <c r="J755" s="22">
        <f>IF(F755&gt;=単価一覧!$N$28,(F755-単価一覧!$N$28)*単価一覧!$X$28,0)</f>
        <v>0</v>
      </c>
      <c r="K755" s="23">
        <f t="shared" si="20"/>
        <v>0</v>
      </c>
    </row>
    <row r="756" spans="2:11" ht="12.95" customHeight="1" x14ac:dyDescent="0.15">
      <c r="B756" s="18" t="s">
        <v>99</v>
      </c>
      <c r="C756" s="19" t="s">
        <v>100</v>
      </c>
      <c r="D756" s="20" t="s">
        <v>279</v>
      </c>
      <c r="E756" s="20" t="s">
        <v>17</v>
      </c>
      <c r="F756" s="24">
        <v>67</v>
      </c>
      <c r="G756" s="22">
        <f>単価一覧!$X$23</f>
        <v>0</v>
      </c>
      <c r="H756" s="22">
        <f>IF(F756&gt;単価一覧!$N$25,(単価一覧!$N$25-単価一覧!$N$24)*単価一覧!$X$24,IF(F756&gt;単価一覧!$N$24,(F756-単価一覧!$N$24)*単価一覧!$X$24,0))</f>
        <v>0</v>
      </c>
      <c r="I756" s="22">
        <f>IF(F756&gt;単価一覧!$N$27,(単価一覧!$N$27-単価一覧!$N$26)*単価一覧!$X$26,IF(F756&gt;単価一覧!$N$26,(F756-単価一覧!$N$26)*単価一覧!$X$26,0))</f>
        <v>0</v>
      </c>
      <c r="J756" s="22">
        <f>IF(F756&gt;=単価一覧!$N$28,(F756-単価一覧!$N$28)*単価一覧!$X$28,0)</f>
        <v>0</v>
      </c>
      <c r="K756" s="23">
        <f t="shared" si="20"/>
        <v>0</v>
      </c>
    </row>
    <row r="757" spans="2:11" ht="12.95" customHeight="1" x14ac:dyDescent="0.15">
      <c r="B757" s="18" t="s">
        <v>99</v>
      </c>
      <c r="C757" s="19" t="s">
        <v>100</v>
      </c>
      <c r="D757" s="20" t="s">
        <v>279</v>
      </c>
      <c r="E757" s="20" t="s">
        <v>18</v>
      </c>
      <c r="F757" s="21">
        <v>77</v>
      </c>
      <c r="G757" s="22">
        <f>単価一覧!$X$23</f>
        <v>0</v>
      </c>
      <c r="H757" s="22">
        <f>IF(F757&gt;単価一覧!$N$25,(単価一覧!$N$25-単価一覧!$N$24)*単価一覧!$X$24,IF(F757&gt;単価一覧!$N$24,(F757-単価一覧!$N$24)*単価一覧!$X$24,0))</f>
        <v>0</v>
      </c>
      <c r="I757" s="22">
        <f>IF(F757&gt;単価一覧!$N$27,(単価一覧!$N$27-単価一覧!$N$26)*単価一覧!$X$26,IF(F757&gt;単価一覧!$N$26,(F757-単価一覧!$N$26)*単価一覧!$X$26,0))</f>
        <v>0</v>
      </c>
      <c r="J757" s="22">
        <f>IF(F757&gt;=単価一覧!$N$28,(F757-単価一覧!$N$28)*単価一覧!$X$28,0)</f>
        <v>0</v>
      </c>
      <c r="K757" s="23">
        <f t="shared" si="20"/>
        <v>0</v>
      </c>
    </row>
    <row r="758" spans="2:11" ht="12.95" customHeight="1" x14ac:dyDescent="0.15">
      <c r="B758" s="18" t="s">
        <v>99</v>
      </c>
      <c r="C758" s="19" t="s">
        <v>100</v>
      </c>
      <c r="D758" s="20" t="s">
        <v>279</v>
      </c>
      <c r="E758" s="20" t="s">
        <v>19</v>
      </c>
      <c r="F758" s="21">
        <v>99</v>
      </c>
      <c r="G758" s="22">
        <f>単価一覧!$X$23</f>
        <v>0</v>
      </c>
      <c r="H758" s="22">
        <f>IF(F758&gt;単価一覧!$N$25,(単価一覧!$N$25-単価一覧!$N$24)*単価一覧!$X$24,IF(F758&gt;単価一覧!$N$24,(F758-単価一覧!$N$24)*単価一覧!$X$24,0))</f>
        <v>0</v>
      </c>
      <c r="I758" s="22">
        <f>IF(F758&gt;単価一覧!$N$27,(単価一覧!$N$27-単価一覧!$N$26)*単価一覧!$X$26,IF(F758&gt;単価一覧!$N$26,(F758-単価一覧!$N$26)*単価一覧!$X$26,0))</f>
        <v>0</v>
      </c>
      <c r="J758" s="22">
        <f>IF(F758&gt;=単価一覧!$N$28,(F758-単価一覧!$N$28)*単価一覧!$X$28,0)</f>
        <v>0</v>
      </c>
      <c r="K758" s="23">
        <f t="shared" si="20"/>
        <v>0</v>
      </c>
    </row>
    <row r="759" spans="2:11" ht="12.95" customHeight="1" x14ac:dyDescent="0.15">
      <c r="B759" s="18" t="s">
        <v>99</v>
      </c>
      <c r="C759" s="19" t="s">
        <v>100</v>
      </c>
      <c r="D759" s="20" t="s">
        <v>280</v>
      </c>
      <c r="E759" s="20" t="s">
        <v>20</v>
      </c>
      <c r="F759" s="21">
        <v>89</v>
      </c>
      <c r="G759" s="22">
        <f>単価一覧!$X$23</f>
        <v>0</v>
      </c>
      <c r="H759" s="22">
        <f>IF(F759&gt;単価一覧!$N$25,(単価一覧!$N$25-単価一覧!$N$24)*単価一覧!$X$24,IF(F759&gt;単価一覧!$N$24,(F759-単価一覧!$N$24)*単価一覧!$X$24,0))</f>
        <v>0</v>
      </c>
      <c r="I759" s="22">
        <f>IF(F759&gt;単価一覧!$N$27,(単価一覧!$N$27-単価一覧!$N$26)*単価一覧!$X$26,IF(F759&gt;単価一覧!$N$26,(F759-単価一覧!$N$26)*単価一覧!$X$26,0))</f>
        <v>0</v>
      </c>
      <c r="J759" s="22">
        <f>IF(F759&gt;=単価一覧!$N$28,(F759-単価一覧!$N$28)*単価一覧!$X$28,0)</f>
        <v>0</v>
      </c>
      <c r="K759" s="23">
        <f t="shared" si="20"/>
        <v>0</v>
      </c>
    </row>
    <row r="760" spans="2:11" ht="12.95" customHeight="1" x14ac:dyDescent="0.15">
      <c r="B760" s="18" t="s">
        <v>99</v>
      </c>
      <c r="C760" s="19" t="s">
        <v>100</v>
      </c>
      <c r="D760" s="20" t="s">
        <v>280</v>
      </c>
      <c r="E760" s="20" t="s">
        <v>21</v>
      </c>
      <c r="F760" s="21">
        <v>72</v>
      </c>
      <c r="G760" s="22">
        <f>単価一覧!$X$23</f>
        <v>0</v>
      </c>
      <c r="H760" s="22">
        <f>IF(F760&gt;単価一覧!$N$25,(単価一覧!$N$25-単価一覧!$N$24)*単価一覧!$X$24,IF(F760&gt;単価一覧!$N$24,(F760-単価一覧!$N$24)*単価一覧!$X$24,0))</f>
        <v>0</v>
      </c>
      <c r="I760" s="22">
        <f>IF(F760&gt;単価一覧!$N$27,(単価一覧!$N$27-単価一覧!$N$26)*単価一覧!$X$26,IF(F760&gt;単価一覧!$N$26,(F760-単価一覧!$N$26)*単価一覧!$X$26,0))</f>
        <v>0</v>
      </c>
      <c r="J760" s="22">
        <f>IF(F760&gt;=単価一覧!$N$28,(F760-単価一覧!$N$28)*単価一覧!$X$28,0)</f>
        <v>0</v>
      </c>
      <c r="K760" s="23">
        <f t="shared" si="20"/>
        <v>0</v>
      </c>
    </row>
    <row r="761" spans="2:11" ht="12.95" customHeight="1" x14ac:dyDescent="0.15">
      <c r="B761" s="18" t="s">
        <v>99</v>
      </c>
      <c r="C761" s="19" t="s">
        <v>100</v>
      </c>
      <c r="D761" s="20" t="s">
        <v>280</v>
      </c>
      <c r="E761" s="20" t="s">
        <v>22</v>
      </c>
      <c r="F761" s="21">
        <v>77</v>
      </c>
      <c r="G761" s="22">
        <f>単価一覧!$X$23</f>
        <v>0</v>
      </c>
      <c r="H761" s="22">
        <f>IF(F761&gt;単価一覧!$N$25,(単価一覧!$N$25-単価一覧!$N$24)*単価一覧!$X$24,IF(F761&gt;単価一覧!$N$24,(F761-単価一覧!$N$24)*単価一覧!$X$24,0))</f>
        <v>0</v>
      </c>
      <c r="I761" s="22">
        <f>IF(F761&gt;単価一覧!$N$27,(単価一覧!$N$27-単価一覧!$N$26)*単価一覧!$X$26,IF(F761&gt;単価一覧!$N$26,(F761-単価一覧!$N$26)*単価一覧!$X$26,0))</f>
        <v>0</v>
      </c>
      <c r="J761" s="22">
        <f>IF(F761&gt;=単価一覧!$N$28,(F761-単価一覧!$N$28)*単価一覧!$X$28,0)</f>
        <v>0</v>
      </c>
      <c r="K761" s="23">
        <f t="shared" si="20"/>
        <v>0</v>
      </c>
    </row>
    <row r="762" spans="2:11" ht="12.95" customHeight="1" x14ac:dyDescent="0.15">
      <c r="B762" s="18" t="s">
        <v>101</v>
      </c>
      <c r="C762" s="19" t="s">
        <v>100</v>
      </c>
      <c r="D762" s="20" t="s">
        <v>278</v>
      </c>
      <c r="E762" s="20" t="s">
        <v>11</v>
      </c>
      <c r="F762" s="21">
        <v>2883</v>
      </c>
      <c r="G762" s="22">
        <f>単価一覧!$X$23</f>
        <v>0</v>
      </c>
      <c r="H762" s="22">
        <f>IF(F762&gt;単価一覧!$N$25,(単価一覧!$N$25-単価一覧!$N$24)*単価一覧!$X$24,IF(F762&gt;単価一覧!$N$24,(F762-単価一覧!$N$24)*単価一覧!$X$24,0))</f>
        <v>0</v>
      </c>
      <c r="I762" s="22">
        <f>IF(F762&gt;単価一覧!$N$27,(単価一覧!$N$27-単価一覧!$N$26)*単価一覧!$X$26,IF(F762&gt;単価一覧!$N$26,(F762-単価一覧!$N$26)*単価一覧!$X$26,0))</f>
        <v>0</v>
      </c>
      <c r="J762" s="22">
        <f>IF(F762&gt;=単価一覧!$N$28,(F762-単価一覧!$N$28)*単価一覧!$X$28,0)</f>
        <v>0</v>
      </c>
      <c r="K762" s="23">
        <f t="shared" si="20"/>
        <v>0</v>
      </c>
    </row>
    <row r="763" spans="2:11" ht="12.95" customHeight="1" x14ac:dyDescent="0.15">
      <c r="B763" s="18" t="s">
        <v>101</v>
      </c>
      <c r="C763" s="19" t="s">
        <v>100</v>
      </c>
      <c r="D763" s="20" t="s">
        <v>278</v>
      </c>
      <c r="E763" s="20" t="s">
        <v>12</v>
      </c>
      <c r="F763" s="21">
        <v>3003</v>
      </c>
      <c r="G763" s="22">
        <f>単価一覧!$X$23</f>
        <v>0</v>
      </c>
      <c r="H763" s="22">
        <f>IF(F763&gt;単価一覧!$N$25,(単価一覧!$N$25-単価一覧!$N$24)*単価一覧!$X$24,IF(F763&gt;単価一覧!$N$24,(F763-単価一覧!$N$24)*単価一覧!$X$24,0))</f>
        <v>0</v>
      </c>
      <c r="I763" s="22">
        <f>IF(F763&gt;単価一覧!$N$27,(単価一覧!$N$27-単価一覧!$N$26)*単価一覧!$X$26,IF(F763&gt;単価一覧!$N$26,(F763-単価一覧!$N$26)*単価一覧!$X$26,0))</f>
        <v>0</v>
      </c>
      <c r="J763" s="22">
        <f>IF(F763&gt;=単価一覧!$N$28,(F763-単価一覧!$N$28)*単価一覧!$X$28,0)</f>
        <v>0</v>
      </c>
      <c r="K763" s="23">
        <f t="shared" si="20"/>
        <v>0</v>
      </c>
    </row>
    <row r="764" spans="2:11" ht="12.95" customHeight="1" x14ac:dyDescent="0.15">
      <c r="B764" s="18" t="s">
        <v>101</v>
      </c>
      <c r="C764" s="19" t="s">
        <v>100</v>
      </c>
      <c r="D764" s="20" t="s">
        <v>278</v>
      </c>
      <c r="E764" s="20" t="s">
        <v>13</v>
      </c>
      <c r="F764" s="21">
        <v>2601</v>
      </c>
      <c r="G764" s="22">
        <f>単価一覧!$X$23</f>
        <v>0</v>
      </c>
      <c r="H764" s="22">
        <f>IF(F764&gt;単価一覧!$N$25,(単価一覧!$N$25-単価一覧!$N$24)*単価一覧!$X$24,IF(F764&gt;単価一覧!$N$24,(F764-単価一覧!$N$24)*単価一覧!$X$24,0))</f>
        <v>0</v>
      </c>
      <c r="I764" s="22">
        <f>IF(F764&gt;単価一覧!$N$27,(単価一覧!$N$27-単価一覧!$N$26)*単価一覧!$X$26,IF(F764&gt;単価一覧!$N$26,(F764-単価一覧!$N$26)*単価一覧!$X$26,0))</f>
        <v>0</v>
      </c>
      <c r="J764" s="22">
        <f>IF(F764&gt;=単価一覧!$N$28,(F764-単価一覧!$N$28)*単価一覧!$X$28,0)</f>
        <v>0</v>
      </c>
      <c r="K764" s="23">
        <f t="shared" si="20"/>
        <v>0</v>
      </c>
    </row>
    <row r="765" spans="2:11" ht="12.95" customHeight="1" x14ac:dyDescent="0.15">
      <c r="B765" s="18" t="s">
        <v>101</v>
      </c>
      <c r="C765" s="19" t="s">
        <v>100</v>
      </c>
      <c r="D765" s="20" t="s">
        <v>278</v>
      </c>
      <c r="E765" s="20" t="s">
        <v>14</v>
      </c>
      <c r="F765" s="21">
        <v>2850</v>
      </c>
      <c r="G765" s="22">
        <f>単価一覧!$X$23</f>
        <v>0</v>
      </c>
      <c r="H765" s="22">
        <f>IF(F765&gt;単価一覧!$N$25,(単価一覧!$N$25-単価一覧!$N$24)*単価一覧!$X$24,IF(F765&gt;単価一覧!$N$24,(F765-単価一覧!$N$24)*単価一覧!$X$24,0))</f>
        <v>0</v>
      </c>
      <c r="I765" s="22">
        <f>IF(F765&gt;単価一覧!$N$27,(単価一覧!$N$27-単価一覧!$N$26)*単価一覧!$X$26,IF(F765&gt;単価一覧!$N$26,(F765-単価一覧!$N$26)*単価一覧!$X$26,0))</f>
        <v>0</v>
      </c>
      <c r="J765" s="22">
        <f>IF(F765&gt;=単価一覧!$N$28,(F765-単価一覧!$N$28)*単価一覧!$X$28,0)</f>
        <v>0</v>
      </c>
      <c r="K765" s="23">
        <f t="shared" si="20"/>
        <v>0</v>
      </c>
    </row>
    <row r="766" spans="2:11" ht="12.95" customHeight="1" x14ac:dyDescent="0.15">
      <c r="B766" s="18" t="s">
        <v>101</v>
      </c>
      <c r="C766" s="19" t="s">
        <v>100</v>
      </c>
      <c r="D766" s="20" t="s">
        <v>278</v>
      </c>
      <c r="E766" s="20" t="s">
        <v>15</v>
      </c>
      <c r="F766" s="21">
        <v>2687</v>
      </c>
      <c r="G766" s="22">
        <f>単価一覧!$X$23</f>
        <v>0</v>
      </c>
      <c r="H766" s="22">
        <f>IF(F766&gt;単価一覧!$N$25,(単価一覧!$N$25-単価一覧!$N$24)*単価一覧!$X$24,IF(F766&gt;単価一覧!$N$24,(F766-単価一覧!$N$24)*単価一覧!$X$24,0))</f>
        <v>0</v>
      </c>
      <c r="I766" s="22">
        <f>IF(F766&gt;単価一覧!$N$27,(単価一覧!$N$27-単価一覧!$N$26)*単価一覧!$X$26,IF(F766&gt;単価一覧!$N$26,(F766-単価一覧!$N$26)*単価一覧!$X$26,0))</f>
        <v>0</v>
      </c>
      <c r="J766" s="22">
        <f>IF(F766&gt;=単価一覧!$N$28,(F766-単価一覧!$N$28)*単価一覧!$X$28,0)</f>
        <v>0</v>
      </c>
      <c r="K766" s="23">
        <f t="shared" si="20"/>
        <v>0</v>
      </c>
    </row>
    <row r="767" spans="2:11" ht="12.95" customHeight="1" x14ac:dyDescent="0.15">
      <c r="B767" s="18" t="s">
        <v>101</v>
      </c>
      <c r="C767" s="19" t="s">
        <v>100</v>
      </c>
      <c r="D767" s="20" t="s">
        <v>278</v>
      </c>
      <c r="E767" s="20" t="s">
        <v>16</v>
      </c>
      <c r="F767" s="21">
        <v>2595</v>
      </c>
      <c r="G767" s="22">
        <f>単価一覧!$X$23</f>
        <v>0</v>
      </c>
      <c r="H767" s="22">
        <f>IF(F767&gt;単価一覧!$N$25,(単価一覧!$N$25-単価一覧!$N$24)*単価一覧!$X$24,IF(F767&gt;単価一覧!$N$24,(F767-単価一覧!$N$24)*単価一覧!$X$24,0))</f>
        <v>0</v>
      </c>
      <c r="I767" s="22">
        <f>IF(F767&gt;単価一覧!$N$27,(単価一覧!$N$27-単価一覧!$N$26)*単価一覧!$X$26,IF(F767&gt;単価一覧!$N$26,(F767-単価一覧!$N$26)*単価一覧!$X$26,0))</f>
        <v>0</v>
      </c>
      <c r="J767" s="22">
        <f>IF(F767&gt;=単価一覧!$N$28,(F767-単価一覧!$N$28)*単価一覧!$X$28,0)</f>
        <v>0</v>
      </c>
      <c r="K767" s="23">
        <f t="shared" si="20"/>
        <v>0</v>
      </c>
    </row>
    <row r="768" spans="2:11" ht="12.95" customHeight="1" x14ac:dyDescent="0.15">
      <c r="B768" s="18" t="s">
        <v>101</v>
      </c>
      <c r="C768" s="19" t="s">
        <v>100</v>
      </c>
      <c r="D768" s="20" t="s">
        <v>278</v>
      </c>
      <c r="E768" s="20" t="s">
        <v>17</v>
      </c>
      <c r="F768" s="21">
        <v>2368</v>
      </c>
      <c r="G768" s="22">
        <f>単価一覧!$X$23</f>
        <v>0</v>
      </c>
      <c r="H768" s="22">
        <f>IF(F768&gt;単価一覧!$N$25,(単価一覧!$N$25-単価一覧!$N$24)*単価一覧!$X$24,IF(F768&gt;単価一覧!$N$24,(F768-単価一覧!$N$24)*単価一覧!$X$24,0))</f>
        <v>0</v>
      </c>
      <c r="I768" s="22">
        <f>IF(F768&gt;単価一覧!$N$27,(単価一覧!$N$27-単価一覧!$N$26)*単価一覧!$X$26,IF(F768&gt;単価一覧!$N$26,(F768-単価一覧!$N$26)*単価一覧!$X$26,0))</f>
        <v>0</v>
      </c>
      <c r="J768" s="22">
        <f>IF(F768&gt;=単価一覧!$N$28,(F768-単価一覧!$N$28)*単価一覧!$X$28,0)</f>
        <v>0</v>
      </c>
      <c r="K768" s="23">
        <f t="shared" si="20"/>
        <v>0</v>
      </c>
    </row>
    <row r="769" spans="2:11" ht="12.95" customHeight="1" x14ac:dyDescent="0.15">
      <c r="B769" s="18" t="s">
        <v>101</v>
      </c>
      <c r="C769" s="19" t="s">
        <v>100</v>
      </c>
      <c r="D769" s="20" t="s">
        <v>278</v>
      </c>
      <c r="E769" s="20" t="s">
        <v>18</v>
      </c>
      <c r="F769" s="21">
        <v>2647</v>
      </c>
      <c r="G769" s="22">
        <f>単価一覧!$X$23</f>
        <v>0</v>
      </c>
      <c r="H769" s="22">
        <f>IF(F769&gt;単価一覧!$N$25,(単価一覧!$N$25-単価一覧!$N$24)*単価一覧!$X$24,IF(F769&gt;単価一覧!$N$24,(F769-単価一覧!$N$24)*単価一覧!$X$24,0))</f>
        <v>0</v>
      </c>
      <c r="I769" s="22">
        <f>IF(F769&gt;単価一覧!$N$27,(単価一覧!$N$27-単価一覧!$N$26)*単価一覧!$X$26,IF(F769&gt;単価一覧!$N$26,(F769-単価一覧!$N$26)*単価一覧!$X$26,0))</f>
        <v>0</v>
      </c>
      <c r="J769" s="22">
        <f>IF(F769&gt;=単価一覧!$N$28,(F769-単価一覧!$N$28)*単価一覧!$X$28,0)</f>
        <v>0</v>
      </c>
      <c r="K769" s="23">
        <f t="shared" si="20"/>
        <v>0</v>
      </c>
    </row>
    <row r="770" spans="2:11" ht="12.95" customHeight="1" x14ac:dyDescent="0.15">
      <c r="B770" s="18" t="s">
        <v>101</v>
      </c>
      <c r="C770" s="19" t="s">
        <v>100</v>
      </c>
      <c r="D770" s="20" t="s">
        <v>278</v>
      </c>
      <c r="E770" s="20" t="s">
        <v>19</v>
      </c>
      <c r="F770" s="21">
        <v>430</v>
      </c>
      <c r="G770" s="22">
        <f>単価一覧!$X$23</f>
        <v>0</v>
      </c>
      <c r="H770" s="22">
        <f>IF(F770&gt;単価一覧!$N$25,(単価一覧!$N$25-単価一覧!$N$24)*単価一覧!$X$24,IF(F770&gt;単価一覧!$N$24,(F770-単価一覧!$N$24)*単価一覧!$X$24,0))</f>
        <v>0</v>
      </c>
      <c r="I770" s="22">
        <f>IF(F770&gt;単価一覧!$N$27,(単価一覧!$N$27-単価一覧!$N$26)*単価一覧!$X$26,IF(F770&gt;単価一覧!$N$26,(F770-単価一覧!$N$26)*単価一覧!$X$26,0))</f>
        <v>0</v>
      </c>
      <c r="J770" s="22">
        <f>IF(F770&gt;=単価一覧!$N$28,(F770-単価一覧!$N$28)*単価一覧!$X$28,0)</f>
        <v>0</v>
      </c>
      <c r="K770" s="23">
        <f t="shared" si="20"/>
        <v>0</v>
      </c>
    </row>
    <row r="771" spans="2:11" ht="12.95" customHeight="1" x14ac:dyDescent="0.15">
      <c r="B771" s="18" t="s">
        <v>101</v>
      </c>
      <c r="C771" s="19" t="s">
        <v>100</v>
      </c>
      <c r="D771" s="20" t="s">
        <v>279</v>
      </c>
      <c r="E771" s="20" t="s">
        <v>20</v>
      </c>
      <c r="F771" s="21">
        <v>2851</v>
      </c>
      <c r="G771" s="22">
        <f>単価一覧!$X$23</f>
        <v>0</v>
      </c>
      <c r="H771" s="22">
        <f>IF(F771&gt;単価一覧!$N$25,(単価一覧!$N$25-単価一覧!$N$24)*単価一覧!$X$24,IF(F771&gt;単価一覧!$N$24,(F771-単価一覧!$N$24)*単価一覧!$X$24,0))</f>
        <v>0</v>
      </c>
      <c r="I771" s="22">
        <f>IF(F771&gt;単価一覧!$N$27,(単価一覧!$N$27-単価一覧!$N$26)*単価一覧!$X$26,IF(F771&gt;単価一覧!$N$26,(F771-単価一覧!$N$26)*単価一覧!$X$26,0))</f>
        <v>0</v>
      </c>
      <c r="J771" s="22">
        <f>IF(F771&gt;=単価一覧!$N$28,(F771-単価一覧!$N$28)*単価一覧!$X$28,0)</f>
        <v>0</v>
      </c>
      <c r="K771" s="23">
        <f t="shared" si="20"/>
        <v>0</v>
      </c>
    </row>
    <row r="772" spans="2:11" ht="12.95" customHeight="1" x14ac:dyDescent="0.15">
      <c r="B772" s="18" t="s">
        <v>101</v>
      </c>
      <c r="C772" s="19" t="s">
        <v>100</v>
      </c>
      <c r="D772" s="20" t="s">
        <v>279</v>
      </c>
      <c r="E772" s="20" t="s">
        <v>21</v>
      </c>
      <c r="F772" s="21">
        <v>2454</v>
      </c>
      <c r="G772" s="22">
        <f>単価一覧!$X$23</f>
        <v>0</v>
      </c>
      <c r="H772" s="22">
        <f>IF(F772&gt;単価一覧!$N$25,(単価一覧!$N$25-単価一覧!$N$24)*単価一覧!$X$24,IF(F772&gt;単価一覧!$N$24,(F772-単価一覧!$N$24)*単価一覧!$X$24,0))</f>
        <v>0</v>
      </c>
      <c r="I772" s="22">
        <f>IF(F772&gt;単価一覧!$N$27,(単価一覧!$N$27-単価一覧!$N$26)*単価一覧!$X$26,IF(F772&gt;単価一覧!$N$26,(F772-単価一覧!$N$26)*単価一覧!$X$26,0))</f>
        <v>0</v>
      </c>
      <c r="J772" s="22">
        <f>IF(F772&gt;=単価一覧!$N$28,(F772-単価一覧!$N$28)*単価一覧!$X$28,0)</f>
        <v>0</v>
      </c>
      <c r="K772" s="23">
        <f t="shared" si="20"/>
        <v>0</v>
      </c>
    </row>
    <row r="773" spans="2:11" ht="12.95" customHeight="1" x14ac:dyDescent="0.15">
      <c r="B773" s="18" t="s">
        <v>101</v>
      </c>
      <c r="C773" s="19" t="s">
        <v>100</v>
      </c>
      <c r="D773" s="20" t="s">
        <v>279</v>
      </c>
      <c r="E773" s="20" t="s">
        <v>22</v>
      </c>
      <c r="F773" s="21">
        <v>2392</v>
      </c>
      <c r="G773" s="22">
        <f>単価一覧!$X$23</f>
        <v>0</v>
      </c>
      <c r="H773" s="22">
        <f>IF(F773&gt;単価一覧!$N$25,(単価一覧!$N$25-単価一覧!$N$24)*単価一覧!$X$24,IF(F773&gt;単価一覧!$N$24,(F773-単価一覧!$N$24)*単価一覧!$X$24,0))</f>
        <v>0</v>
      </c>
      <c r="I773" s="22">
        <f>IF(F773&gt;単価一覧!$N$27,(単価一覧!$N$27-単価一覧!$N$26)*単価一覧!$X$26,IF(F773&gt;単価一覧!$N$26,(F773-単価一覧!$N$26)*単価一覧!$X$26,0))</f>
        <v>0</v>
      </c>
      <c r="J773" s="22">
        <f>IF(F773&gt;=単価一覧!$N$28,(F773-単価一覧!$N$28)*単価一覧!$X$28,0)</f>
        <v>0</v>
      </c>
      <c r="K773" s="23">
        <f t="shared" si="20"/>
        <v>0</v>
      </c>
    </row>
    <row r="774" spans="2:11" ht="12.95" customHeight="1" x14ac:dyDescent="0.15">
      <c r="B774" s="18" t="s">
        <v>101</v>
      </c>
      <c r="C774" s="19" t="s">
        <v>100</v>
      </c>
      <c r="D774" s="20" t="s">
        <v>279</v>
      </c>
      <c r="E774" s="20" t="s">
        <v>11</v>
      </c>
      <c r="F774" s="21">
        <v>2438</v>
      </c>
      <c r="G774" s="22">
        <f>単価一覧!$X$23</f>
        <v>0</v>
      </c>
      <c r="H774" s="22">
        <f>IF(F774&gt;単価一覧!$N$25,(単価一覧!$N$25-単価一覧!$N$24)*単価一覧!$X$24,IF(F774&gt;単価一覧!$N$24,(F774-単価一覧!$N$24)*単価一覧!$X$24,0))</f>
        <v>0</v>
      </c>
      <c r="I774" s="22">
        <f>IF(F774&gt;単価一覧!$N$27,(単価一覧!$N$27-単価一覧!$N$26)*単価一覧!$X$26,IF(F774&gt;単価一覧!$N$26,(F774-単価一覧!$N$26)*単価一覧!$X$26,0))</f>
        <v>0</v>
      </c>
      <c r="J774" s="22">
        <f>IF(F774&gt;=単価一覧!$N$28,(F774-単価一覧!$N$28)*単価一覧!$X$28,0)</f>
        <v>0</v>
      </c>
      <c r="K774" s="23">
        <f t="shared" si="20"/>
        <v>0</v>
      </c>
    </row>
    <row r="775" spans="2:11" ht="12.95" customHeight="1" x14ac:dyDescent="0.15">
      <c r="B775" s="18" t="s">
        <v>101</v>
      </c>
      <c r="C775" s="19" t="s">
        <v>100</v>
      </c>
      <c r="D775" s="20" t="s">
        <v>279</v>
      </c>
      <c r="E775" s="20" t="s">
        <v>12</v>
      </c>
      <c r="F775" s="24">
        <v>2748</v>
      </c>
      <c r="G775" s="22">
        <f>単価一覧!$X$23</f>
        <v>0</v>
      </c>
      <c r="H775" s="22">
        <f>IF(F775&gt;単価一覧!$N$25,(単価一覧!$N$25-単価一覧!$N$24)*単価一覧!$X$24,IF(F775&gt;単価一覧!$N$24,(F775-単価一覧!$N$24)*単価一覧!$X$24,0))</f>
        <v>0</v>
      </c>
      <c r="I775" s="22">
        <f>IF(F775&gt;単価一覧!$N$27,(単価一覧!$N$27-単価一覧!$N$26)*単価一覧!$X$26,IF(F775&gt;単価一覧!$N$26,(F775-単価一覧!$N$26)*単価一覧!$X$26,0))</f>
        <v>0</v>
      </c>
      <c r="J775" s="22">
        <f>IF(F775&gt;=単価一覧!$N$28,(F775-単価一覧!$N$28)*単価一覧!$X$28,0)</f>
        <v>0</v>
      </c>
      <c r="K775" s="23">
        <f t="shared" si="20"/>
        <v>0</v>
      </c>
    </row>
    <row r="776" spans="2:11" ht="12.95" customHeight="1" x14ac:dyDescent="0.15">
      <c r="B776" s="18" t="s">
        <v>101</v>
      </c>
      <c r="C776" s="19" t="s">
        <v>100</v>
      </c>
      <c r="D776" s="20" t="s">
        <v>279</v>
      </c>
      <c r="E776" s="20" t="s">
        <v>13</v>
      </c>
      <c r="F776" s="24">
        <v>2366</v>
      </c>
      <c r="G776" s="22">
        <f>単価一覧!$X$23</f>
        <v>0</v>
      </c>
      <c r="H776" s="22">
        <f>IF(F776&gt;単価一覧!$N$25,(単価一覧!$N$25-単価一覧!$N$24)*単価一覧!$X$24,IF(F776&gt;単価一覧!$N$24,(F776-単価一覧!$N$24)*単価一覧!$X$24,0))</f>
        <v>0</v>
      </c>
      <c r="I776" s="22">
        <f>IF(F776&gt;単価一覧!$N$27,(単価一覧!$N$27-単価一覧!$N$26)*単価一覧!$X$26,IF(F776&gt;単価一覧!$N$26,(F776-単価一覧!$N$26)*単価一覧!$X$26,0))</f>
        <v>0</v>
      </c>
      <c r="J776" s="22">
        <f>IF(F776&gt;=単価一覧!$N$28,(F776-単価一覧!$N$28)*単価一覧!$X$28,0)</f>
        <v>0</v>
      </c>
      <c r="K776" s="23">
        <f t="shared" si="20"/>
        <v>0</v>
      </c>
    </row>
    <row r="777" spans="2:11" ht="12.95" customHeight="1" x14ac:dyDescent="0.15">
      <c r="B777" s="18" t="s">
        <v>101</v>
      </c>
      <c r="C777" s="19" t="s">
        <v>100</v>
      </c>
      <c r="D777" s="20" t="s">
        <v>279</v>
      </c>
      <c r="E777" s="20" t="s">
        <v>14</v>
      </c>
      <c r="F777" s="24">
        <v>2391</v>
      </c>
      <c r="G777" s="22">
        <f>単価一覧!$X$23</f>
        <v>0</v>
      </c>
      <c r="H777" s="22">
        <f>IF(F777&gt;単価一覧!$N$25,(単価一覧!$N$25-単価一覧!$N$24)*単価一覧!$X$24,IF(F777&gt;単価一覧!$N$24,(F777-単価一覧!$N$24)*単価一覧!$X$24,0))</f>
        <v>0</v>
      </c>
      <c r="I777" s="22">
        <f>IF(F777&gt;単価一覧!$N$27,(単価一覧!$N$27-単価一覧!$N$26)*単価一覧!$X$26,IF(F777&gt;単価一覧!$N$26,(F777-単価一覧!$N$26)*単価一覧!$X$26,0))</f>
        <v>0</v>
      </c>
      <c r="J777" s="22">
        <f>IF(F777&gt;=単価一覧!$N$28,(F777-単価一覧!$N$28)*単価一覧!$X$28,0)</f>
        <v>0</v>
      </c>
      <c r="K777" s="23">
        <f t="shared" si="20"/>
        <v>0</v>
      </c>
    </row>
    <row r="778" spans="2:11" ht="12.95" customHeight="1" x14ac:dyDescent="0.15">
      <c r="B778" s="18" t="s">
        <v>101</v>
      </c>
      <c r="C778" s="19" t="s">
        <v>100</v>
      </c>
      <c r="D778" s="20" t="s">
        <v>279</v>
      </c>
      <c r="E778" s="20" t="s">
        <v>15</v>
      </c>
      <c r="F778" s="24">
        <v>2709</v>
      </c>
      <c r="G778" s="22">
        <f>単価一覧!$X$23</f>
        <v>0</v>
      </c>
      <c r="H778" s="22">
        <f>IF(F778&gt;単価一覧!$N$25,(単価一覧!$N$25-単価一覧!$N$24)*単価一覧!$X$24,IF(F778&gt;単価一覧!$N$24,(F778-単価一覧!$N$24)*単価一覧!$X$24,0))</f>
        <v>0</v>
      </c>
      <c r="I778" s="22">
        <f>IF(F778&gt;単価一覧!$N$27,(単価一覧!$N$27-単価一覧!$N$26)*単価一覧!$X$26,IF(F778&gt;単価一覧!$N$26,(F778-単価一覧!$N$26)*単価一覧!$X$26,0))</f>
        <v>0</v>
      </c>
      <c r="J778" s="22">
        <f>IF(F778&gt;=単価一覧!$N$28,(F778-単価一覧!$N$28)*単価一覧!$X$28,0)</f>
        <v>0</v>
      </c>
      <c r="K778" s="23">
        <f t="shared" si="6"/>
        <v>0</v>
      </c>
    </row>
    <row r="779" spans="2:11" ht="12.95" customHeight="1" x14ac:dyDescent="0.15">
      <c r="B779" s="18" t="s">
        <v>101</v>
      </c>
      <c r="C779" s="19" t="s">
        <v>100</v>
      </c>
      <c r="D779" s="20" t="s">
        <v>279</v>
      </c>
      <c r="E779" s="20" t="s">
        <v>16</v>
      </c>
      <c r="F779" s="24">
        <v>2366</v>
      </c>
      <c r="G779" s="22">
        <f>単価一覧!$X$23</f>
        <v>0</v>
      </c>
      <c r="H779" s="22">
        <f>IF(F779&gt;単価一覧!$N$25,(単価一覧!$N$25-単価一覧!$N$24)*単価一覧!$X$24,IF(F779&gt;単価一覧!$N$24,(F779-単価一覧!$N$24)*単価一覧!$X$24,0))</f>
        <v>0</v>
      </c>
      <c r="I779" s="22">
        <f>IF(F779&gt;単価一覧!$N$27,(単価一覧!$N$27-単価一覧!$N$26)*単価一覧!$X$26,IF(F779&gt;単価一覧!$N$26,(F779-単価一覧!$N$26)*単価一覧!$X$26,0))</f>
        <v>0</v>
      </c>
      <c r="J779" s="22">
        <f>IF(F779&gt;=単価一覧!$N$28,(F779-単価一覧!$N$28)*単価一覧!$X$28,0)</f>
        <v>0</v>
      </c>
      <c r="K779" s="23">
        <f t="shared" si="6"/>
        <v>0</v>
      </c>
    </row>
    <row r="780" spans="2:11" ht="12.95" customHeight="1" x14ac:dyDescent="0.15">
      <c r="B780" s="18" t="s">
        <v>101</v>
      </c>
      <c r="C780" s="19" t="s">
        <v>100</v>
      </c>
      <c r="D780" s="20" t="s">
        <v>279</v>
      </c>
      <c r="E780" s="20" t="s">
        <v>17</v>
      </c>
      <c r="F780" s="24">
        <v>2375</v>
      </c>
      <c r="G780" s="22">
        <f>単価一覧!$X$23</f>
        <v>0</v>
      </c>
      <c r="H780" s="22">
        <f>IF(F780&gt;単価一覧!$N$25,(単価一覧!$N$25-単価一覧!$N$24)*単価一覧!$X$24,IF(F780&gt;単価一覧!$N$24,(F780-単価一覧!$N$24)*単価一覧!$X$24,0))</f>
        <v>0</v>
      </c>
      <c r="I780" s="22">
        <f>IF(F780&gt;単価一覧!$N$27,(単価一覧!$N$27-単価一覧!$N$26)*単価一覧!$X$26,IF(F780&gt;単価一覧!$N$26,(F780-単価一覧!$N$26)*単価一覧!$X$26,0))</f>
        <v>0</v>
      </c>
      <c r="J780" s="22">
        <f>IF(F780&gt;=単価一覧!$N$28,(F780-単価一覧!$N$28)*単価一覧!$X$28,0)</f>
        <v>0</v>
      </c>
      <c r="K780" s="23">
        <f t="shared" si="6"/>
        <v>0</v>
      </c>
    </row>
    <row r="781" spans="2:11" ht="12.95" customHeight="1" x14ac:dyDescent="0.15">
      <c r="B781" s="18" t="s">
        <v>101</v>
      </c>
      <c r="C781" s="19" t="s">
        <v>100</v>
      </c>
      <c r="D781" s="20" t="s">
        <v>279</v>
      </c>
      <c r="E781" s="20" t="s">
        <v>18</v>
      </c>
      <c r="F781" s="21">
        <v>2792</v>
      </c>
      <c r="G781" s="22">
        <f>単価一覧!$X$23</f>
        <v>0</v>
      </c>
      <c r="H781" s="22">
        <f>IF(F781&gt;単価一覧!$N$25,(単価一覧!$N$25-単価一覧!$N$24)*単価一覧!$X$24,IF(F781&gt;単価一覧!$N$24,(F781-単価一覧!$N$24)*単価一覧!$X$24,0))</f>
        <v>0</v>
      </c>
      <c r="I781" s="22">
        <f>IF(F781&gt;単価一覧!$N$27,(単価一覧!$N$27-単価一覧!$N$26)*単価一覧!$X$26,IF(F781&gt;単価一覧!$N$26,(F781-単価一覧!$N$26)*単価一覧!$X$26,0))</f>
        <v>0</v>
      </c>
      <c r="J781" s="22">
        <f>IF(F781&gt;=単価一覧!$N$28,(F781-単価一覧!$N$28)*単価一覧!$X$28,0)</f>
        <v>0</v>
      </c>
      <c r="K781" s="23">
        <f t="shared" si="6"/>
        <v>0</v>
      </c>
    </row>
    <row r="782" spans="2:11" ht="12.95" customHeight="1" x14ac:dyDescent="0.15">
      <c r="B782" s="18" t="s">
        <v>101</v>
      </c>
      <c r="C782" s="19" t="s">
        <v>100</v>
      </c>
      <c r="D782" s="20" t="s">
        <v>279</v>
      </c>
      <c r="E782" s="20" t="s">
        <v>19</v>
      </c>
      <c r="F782" s="21">
        <v>2437</v>
      </c>
      <c r="G782" s="22">
        <f>単価一覧!$X$23</f>
        <v>0</v>
      </c>
      <c r="H782" s="22">
        <f>IF(F782&gt;単価一覧!$N$25,(単価一覧!$N$25-単価一覧!$N$24)*単価一覧!$X$24,IF(F782&gt;単価一覧!$N$24,(F782-単価一覧!$N$24)*単価一覧!$X$24,0))</f>
        <v>0</v>
      </c>
      <c r="I782" s="22">
        <f>IF(F782&gt;単価一覧!$N$27,(単価一覧!$N$27-単価一覧!$N$26)*単価一覧!$X$26,IF(F782&gt;単価一覧!$N$26,(F782-単価一覧!$N$26)*単価一覧!$X$26,0))</f>
        <v>0</v>
      </c>
      <c r="J782" s="22">
        <f>IF(F782&gt;=単価一覧!$N$28,(F782-単価一覧!$N$28)*単価一覧!$X$28,0)</f>
        <v>0</v>
      </c>
      <c r="K782" s="23">
        <f t="shared" si="6"/>
        <v>0</v>
      </c>
    </row>
    <row r="783" spans="2:11" ht="12.95" customHeight="1" x14ac:dyDescent="0.15">
      <c r="B783" s="18" t="s">
        <v>101</v>
      </c>
      <c r="C783" s="19" t="s">
        <v>100</v>
      </c>
      <c r="D783" s="20" t="s">
        <v>280</v>
      </c>
      <c r="E783" s="20" t="s">
        <v>20</v>
      </c>
      <c r="F783" s="21">
        <v>3026</v>
      </c>
      <c r="G783" s="22">
        <f>単価一覧!$X$23</f>
        <v>0</v>
      </c>
      <c r="H783" s="22">
        <f>IF(F783&gt;単価一覧!$N$25,(単価一覧!$N$25-単価一覧!$N$24)*単価一覧!$X$24,IF(F783&gt;単価一覧!$N$24,(F783-単価一覧!$N$24)*単価一覧!$X$24,0))</f>
        <v>0</v>
      </c>
      <c r="I783" s="22">
        <f>IF(F783&gt;単価一覧!$N$27,(単価一覧!$N$27-単価一覧!$N$26)*単価一覧!$X$26,IF(F783&gt;単価一覧!$N$26,(F783-単価一覧!$N$26)*単価一覧!$X$26,0))</f>
        <v>0</v>
      </c>
      <c r="J783" s="22">
        <f>IF(F783&gt;=単価一覧!$N$28,(F783-単価一覧!$N$28)*単価一覧!$X$28,0)</f>
        <v>0</v>
      </c>
      <c r="K783" s="23">
        <f t="shared" si="6"/>
        <v>0</v>
      </c>
    </row>
    <row r="784" spans="2:11" ht="12.95" customHeight="1" x14ac:dyDescent="0.15">
      <c r="B784" s="18" t="s">
        <v>101</v>
      </c>
      <c r="C784" s="19" t="s">
        <v>100</v>
      </c>
      <c r="D784" s="20" t="s">
        <v>280</v>
      </c>
      <c r="E784" s="20" t="s">
        <v>21</v>
      </c>
      <c r="F784" s="21">
        <v>2456</v>
      </c>
      <c r="G784" s="22">
        <f>単価一覧!$X$23</f>
        <v>0</v>
      </c>
      <c r="H784" s="22">
        <f>IF(F784&gt;単価一覧!$N$25,(単価一覧!$N$25-単価一覧!$N$24)*単価一覧!$X$24,IF(F784&gt;単価一覧!$N$24,(F784-単価一覧!$N$24)*単価一覧!$X$24,0))</f>
        <v>0</v>
      </c>
      <c r="I784" s="22">
        <f>IF(F784&gt;単価一覧!$N$27,(単価一覧!$N$27-単価一覧!$N$26)*単価一覧!$X$26,IF(F784&gt;単価一覧!$N$26,(F784-単価一覧!$N$26)*単価一覧!$X$26,0))</f>
        <v>0</v>
      </c>
      <c r="J784" s="22">
        <f>IF(F784&gt;=単価一覧!$N$28,(F784-単価一覧!$N$28)*単価一覧!$X$28,0)</f>
        <v>0</v>
      </c>
      <c r="K784" s="23">
        <f t="shared" si="6"/>
        <v>0</v>
      </c>
    </row>
    <row r="785" spans="2:11" ht="12.95" customHeight="1" x14ac:dyDescent="0.15">
      <c r="B785" s="18" t="s">
        <v>101</v>
      </c>
      <c r="C785" s="19" t="s">
        <v>100</v>
      </c>
      <c r="D785" s="20" t="s">
        <v>280</v>
      </c>
      <c r="E785" s="20" t="s">
        <v>22</v>
      </c>
      <c r="F785" s="21">
        <v>2626</v>
      </c>
      <c r="G785" s="22">
        <f>単価一覧!$X$23</f>
        <v>0</v>
      </c>
      <c r="H785" s="22">
        <f>IF(F785&gt;単価一覧!$N$25,(単価一覧!$N$25-単価一覧!$N$24)*単価一覧!$X$24,IF(F785&gt;単価一覧!$N$24,(F785-単価一覧!$N$24)*単価一覧!$X$24,0))</f>
        <v>0</v>
      </c>
      <c r="I785" s="22">
        <f>IF(F785&gt;単価一覧!$N$27,(単価一覧!$N$27-単価一覧!$N$26)*単価一覧!$X$26,IF(F785&gt;単価一覧!$N$26,(F785-単価一覧!$N$26)*単価一覧!$X$26,0))</f>
        <v>0</v>
      </c>
      <c r="J785" s="22">
        <f>IF(F785&gt;=単価一覧!$N$28,(F785-単価一覧!$N$28)*単価一覧!$X$28,0)</f>
        <v>0</v>
      </c>
      <c r="K785" s="23">
        <f t="shared" si="6"/>
        <v>0</v>
      </c>
    </row>
    <row r="786" spans="2:11" ht="12.95" customHeight="1" x14ac:dyDescent="0.15">
      <c r="B786" s="18" t="s">
        <v>102</v>
      </c>
      <c r="C786" s="19" t="s">
        <v>74</v>
      </c>
      <c r="D786" s="20" t="s">
        <v>278</v>
      </c>
      <c r="E786" s="20" t="s">
        <v>11</v>
      </c>
      <c r="F786" s="21">
        <v>5799</v>
      </c>
      <c r="G786" s="22">
        <f>単価一覧!$X$23</f>
        <v>0</v>
      </c>
      <c r="H786" s="22">
        <f>IF(F786&gt;単価一覧!$N$25,(単価一覧!$N$25-単価一覧!$N$24)*単価一覧!$X$24,IF(F786&gt;単価一覧!$N$24,(F786-単価一覧!$N$24)*単価一覧!$X$24,0))</f>
        <v>0</v>
      </c>
      <c r="I786" s="22">
        <f>IF(F786&gt;単価一覧!$N$27,(単価一覧!$N$27-単価一覧!$N$26)*単価一覧!$X$26,IF(F786&gt;単価一覧!$N$26,(F786-単価一覧!$N$26)*単価一覧!$X$26,0))</f>
        <v>0</v>
      </c>
      <c r="J786" s="22">
        <f>IF(F786&gt;=単価一覧!$N$28,(F786-単価一覧!$N$28)*単価一覧!$X$28,0)</f>
        <v>0</v>
      </c>
      <c r="K786" s="23">
        <f t="shared" ref="K786:K969" si="21">ROUNDDOWN(G786+H786+I786+J786,0)</f>
        <v>0</v>
      </c>
    </row>
    <row r="787" spans="2:11" ht="12.95" customHeight="1" x14ac:dyDescent="0.15">
      <c r="B787" s="18" t="s">
        <v>102</v>
      </c>
      <c r="C787" s="19" t="s">
        <v>74</v>
      </c>
      <c r="D787" s="20" t="s">
        <v>278</v>
      </c>
      <c r="E787" s="20" t="s">
        <v>12</v>
      </c>
      <c r="F787" s="21">
        <v>5440</v>
      </c>
      <c r="G787" s="22">
        <f>単価一覧!$X$23</f>
        <v>0</v>
      </c>
      <c r="H787" s="22">
        <f>IF(F787&gt;単価一覧!$N$25,(単価一覧!$N$25-単価一覧!$N$24)*単価一覧!$X$24,IF(F787&gt;単価一覧!$N$24,(F787-単価一覧!$N$24)*単価一覧!$X$24,0))</f>
        <v>0</v>
      </c>
      <c r="I787" s="22">
        <f>IF(F787&gt;単価一覧!$N$27,(単価一覧!$N$27-単価一覧!$N$26)*単価一覧!$X$26,IF(F787&gt;単価一覧!$N$26,(F787-単価一覧!$N$26)*単価一覧!$X$26,0))</f>
        <v>0</v>
      </c>
      <c r="J787" s="22">
        <f>IF(F787&gt;=単価一覧!$N$28,(F787-単価一覧!$N$28)*単価一覧!$X$28,0)</f>
        <v>0</v>
      </c>
      <c r="K787" s="23">
        <f t="shared" si="21"/>
        <v>0</v>
      </c>
    </row>
    <row r="788" spans="2:11" ht="12.95" customHeight="1" x14ac:dyDescent="0.15">
      <c r="B788" s="18" t="s">
        <v>102</v>
      </c>
      <c r="C788" s="19" t="s">
        <v>74</v>
      </c>
      <c r="D788" s="20" t="s">
        <v>278</v>
      </c>
      <c r="E788" s="20" t="s">
        <v>13</v>
      </c>
      <c r="F788" s="21">
        <v>4962</v>
      </c>
      <c r="G788" s="22">
        <f>単価一覧!$X$23</f>
        <v>0</v>
      </c>
      <c r="H788" s="22">
        <f>IF(F788&gt;単価一覧!$N$25,(単価一覧!$N$25-単価一覧!$N$24)*単価一覧!$X$24,IF(F788&gt;単価一覧!$N$24,(F788-単価一覧!$N$24)*単価一覧!$X$24,0))</f>
        <v>0</v>
      </c>
      <c r="I788" s="22">
        <f>IF(F788&gt;単価一覧!$N$27,(単価一覧!$N$27-単価一覧!$N$26)*単価一覧!$X$26,IF(F788&gt;単価一覧!$N$26,(F788-単価一覧!$N$26)*単価一覧!$X$26,0))</f>
        <v>0</v>
      </c>
      <c r="J788" s="22">
        <f>IF(F788&gt;=単価一覧!$N$28,(F788-単価一覧!$N$28)*単価一覧!$X$28,0)</f>
        <v>0</v>
      </c>
      <c r="K788" s="23">
        <f t="shared" si="21"/>
        <v>0</v>
      </c>
    </row>
    <row r="789" spans="2:11" ht="12.95" customHeight="1" x14ac:dyDescent="0.15">
      <c r="B789" s="18" t="s">
        <v>102</v>
      </c>
      <c r="C789" s="19" t="s">
        <v>74</v>
      </c>
      <c r="D789" s="20" t="s">
        <v>278</v>
      </c>
      <c r="E789" s="20" t="s">
        <v>14</v>
      </c>
      <c r="F789" s="21">
        <v>6073</v>
      </c>
      <c r="G789" s="22">
        <f>単価一覧!$X$23</f>
        <v>0</v>
      </c>
      <c r="H789" s="22">
        <f>IF(F789&gt;単価一覧!$N$25,(単価一覧!$N$25-単価一覧!$N$24)*単価一覧!$X$24,IF(F789&gt;単価一覧!$N$24,(F789-単価一覧!$N$24)*単価一覧!$X$24,0))</f>
        <v>0</v>
      </c>
      <c r="I789" s="22">
        <f>IF(F789&gt;単価一覧!$N$27,(単価一覧!$N$27-単価一覧!$N$26)*単価一覧!$X$26,IF(F789&gt;単価一覧!$N$26,(F789-単価一覧!$N$26)*単価一覧!$X$26,0))</f>
        <v>0</v>
      </c>
      <c r="J789" s="22">
        <f>IF(F789&gt;=単価一覧!$N$28,(F789-単価一覧!$N$28)*単価一覧!$X$28,0)</f>
        <v>0</v>
      </c>
      <c r="K789" s="23">
        <f t="shared" si="21"/>
        <v>0</v>
      </c>
    </row>
    <row r="790" spans="2:11" ht="12.95" customHeight="1" x14ac:dyDescent="0.15">
      <c r="B790" s="18" t="s">
        <v>102</v>
      </c>
      <c r="C790" s="19" t="s">
        <v>74</v>
      </c>
      <c r="D790" s="20" t="s">
        <v>278</v>
      </c>
      <c r="E790" s="20" t="s">
        <v>15</v>
      </c>
      <c r="F790" s="21">
        <v>5737</v>
      </c>
      <c r="G790" s="22">
        <f>単価一覧!$X$23</f>
        <v>0</v>
      </c>
      <c r="H790" s="22">
        <f>IF(F790&gt;単価一覧!$N$25,(単価一覧!$N$25-単価一覧!$N$24)*単価一覧!$X$24,IF(F790&gt;単価一覧!$N$24,(F790-単価一覧!$N$24)*単価一覧!$X$24,0))</f>
        <v>0</v>
      </c>
      <c r="I790" s="22">
        <f>IF(F790&gt;単価一覧!$N$27,(単価一覧!$N$27-単価一覧!$N$26)*単価一覧!$X$26,IF(F790&gt;単価一覧!$N$26,(F790-単価一覧!$N$26)*単価一覧!$X$26,0))</f>
        <v>0</v>
      </c>
      <c r="J790" s="22">
        <f>IF(F790&gt;=単価一覧!$N$28,(F790-単価一覧!$N$28)*単価一覧!$X$28,0)</f>
        <v>0</v>
      </c>
      <c r="K790" s="23">
        <f t="shared" si="21"/>
        <v>0</v>
      </c>
    </row>
    <row r="791" spans="2:11" ht="12.95" customHeight="1" x14ac:dyDescent="0.15">
      <c r="B791" s="18" t="s">
        <v>102</v>
      </c>
      <c r="C791" s="19" t="s">
        <v>74</v>
      </c>
      <c r="D791" s="20" t="s">
        <v>278</v>
      </c>
      <c r="E791" s="20" t="s">
        <v>16</v>
      </c>
      <c r="F791" s="21">
        <v>5712</v>
      </c>
      <c r="G791" s="22">
        <f>単価一覧!$X$23</f>
        <v>0</v>
      </c>
      <c r="H791" s="22">
        <f>IF(F791&gt;単価一覧!$N$25,(単価一覧!$N$25-単価一覧!$N$24)*単価一覧!$X$24,IF(F791&gt;単価一覧!$N$24,(F791-単価一覧!$N$24)*単価一覧!$X$24,0))</f>
        <v>0</v>
      </c>
      <c r="I791" s="22">
        <f>IF(F791&gt;単価一覧!$N$27,(単価一覧!$N$27-単価一覧!$N$26)*単価一覧!$X$26,IF(F791&gt;単価一覧!$N$26,(F791-単価一覧!$N$26)*単価一覧!$X$26,0))</f>
        <v>0</v>
      </c>
      <c r="J791" s="22">
        <f>IF(F791&gt;=単価一覧!$N$28,(F791-単価一覧!$N$28)*単価一覧!$X$28,0)</f>
        <v>0</v>
      </c>
      <c r="K791" s="23">
        <f t="shared" si="21"/>
        <v>0</v>
      </c>
    </row>
    <row r="792" spans="2:11" ht="12.95" customHeight="1" x14ac:dyDescent="0.15">
      <c r="B792" s="18" t="s">
        <v>102</v>
      </c>
      <c r="C792" s="19" t="s">
        <v>74</v>
      </c>
      <c r="D792" s="20" t="s">
        <v>278</v>
      </c>
      <c r="E792" s="20" t="s">
        <v>17</v>
      </c>
      <c r="F792" s="21">
        <v>6274</v>
      </c>
      <c r="G792" s="22">
        <f>単価一覧!$X$23</f>
        <v>0</v>
      </c>
      <c r="H792" s="22">
        <f>IF(F792&gt;単価一覧!$N$25,(単価一覧!$N$25-単価一覧!$N$24)*単価一覧!$X$24,IF(F792&gt;単価一覧!$N$24,(F792-単価一覧!$N$24)*単価一覧!$X$24,0))</f>
        <v>0</v>
      </c>
      <c r="I792" s="22">
        <f>IF(F792&gt;単価一覧!$N$27,(単価一覧!$N$27-単価一覧!$N$26)*単価一覧!$X$26,IF(F792&gt;単価一覧!$N$26,(F792-単価一覧!$N$26)*単価一覧!$X$26,0))</f>
        <v>0</v>
      </c>
      <c r="J792" s="22">
        <f>IF(F792&gt;=単価一覧!$N$28,(F792-単価一覧!$N$28)*単価一覧!$X$28,0)</f>
        <v>0</v>
      </c>
      <c r="K792" s="23">
        <f t="shared" si="21"/>
        <v>0</v>
      </c>
    </row>
    <row r="793" spans="2:11" ht="12.95" customHeight="1" x14ac:dyDescent="0.15">
      <c r="B793" s="18" t="s">
        <v>102</v>
      </c>
      <c r="C793" s="19" t="s">
        <v>74</v>
      </c>
      <c r="D793" s="20" t="s">
        <v>278</v>
      </c>
      <c r="E793" s="20" t="s">
        <v>18</v>
      </c>
      <c r="F793" s="21">
        <v>5821</v>
      </c>
      <c r="G793" s="22">
        <f>単価一覧!$X$23</f>
        <v>0</v>
      </c>
      <c r="H793" s="22">
        <f>IF(F793&gt;単価一覧!$N$25,(単価一覧!$N$25-単価一覧!$N$24)*単価一覧!$X$24,IF(F793&gt;単価一覧!$N$24,(F793-単価一覧!$N$24)*単価一覧!$X$24,0))</f>
        <v>0</v>
      </c>
      <c r="I793" s="22">
        <f>IF(F793&gt;単価一覧!$N$27,(単価一覧!$N$27-単価一覧!$N$26)*単価一覧!$X$26,IF(F793&gt;単価一覧!$N$26,(F793-単価一覧!$N$26)*単価一覧!$X$26,0))</f>
        <v>0</v>
      </c>
      <c r="J793" s="22">
        <f>IF(F793&gt;=単価一覧!$N$28,(F793-単価一覧!$N$28)*単価一覧!$X$28,0)</f>
        <v>0</v>
      </c>
      <c r="K793" s="23">
        <f t="shared" si="21"/>
        <v>0</v>
      </c>
    </row>
    <row r="794" spans="2:11" ht="12.95" customHeight="1" x14ac:dyDescent="0.15">
      <c r="B794" s="18" t="s">
        <v>102</v>
      </c>
      <c r="C794" s="19" t="s">
        <v>74</v>
      </c>
      <c r="D794" s="20" t="s">
        <v>278</v>
      </c>
      <c r="E794" s="20" t="s">
        <v>19</v>
      </c>
      <c r="F794" s="21">
        <v>5601</v>
      </c>
      <c r="G794" s="22">
        <f>単価一覧!$X$23</f>
        <v>0</v>
      </c>
      <c r="H794" s="22">
        <f>IF(F794&gt;単価一覧!$N$25,(単価一覧!$N$25-単価一覧!$N$24)*単価一覧!$X$24,IF(F794&gt;単価一覧!$N$24,(F794-単価一覧!$N$24)*単価一覧!$X$24,0))</f>
        <v>0</v>
      </c>
      <c r="I794" s="22">
        <f>IF(F794&gt;単価一覧!$N$27,(単価一覧!$N$27-単価一覧!$N$26)*単価一覧!$X$26,IF(F794&gt;単価一覧!$N$26,(F794-単価一覧!$N$26)*単価一覧!$X$26,0))</f>
        <v>0</v>
      </c>
      <c r="J794" s="22">
        <f>IF(F794&gt;=単価一覧!$N$28,(F794-単価一覧!$N$28)*単価一覧!$X$28,0)</f>
        <v>0</v>
      </c>
      <c r="K794" s="23">
        <f t="shared" si="21"/>
        <v>0</v>
      </c>
    </row>
    <row r="795" spans="2:11" ht="12.95" customHeight="1" x14ac:dyDescent="0.15">
      <c r="B795" s="18" t="s">
        <v>102</v>
      </c>
      <c r="C795" s="19" t="s">
        <v>74</v>
      </c>
      <c r="D795" s="20" t="s">
        <v>279</v>
      </c>
      <c r="E795" s="20" t="s">
        <v>20</v>
      </c>
      <c r="F795" s="21">
        <v>6477</v>
      </c>
      <c r="G795" s="22">
        <f>単価一覧!$X$23</f>
        <v>0</v>
      </c>
      <c r="H795" s="22">
        <f>IF(F795&gt;単価一覧!$N$25,(単価一覧!$N$25-単価一覧!$N$24)*単価一覧!$X$24,IF(F795&gt;単価一覧!$N$24,(F795-単価一覧!$N$24)*単価一覧!$X$24,0))</f>
        <v>0</v>
      </c>
      <c r="I795" s="22">
        <f>IF(F795&gt;単価一覧!$N$27,(単価一覧!$N$27-単価一覧!$N$26)*単価一覧!$X$26,IF(F795&gt;単価一覧!$N$26,(F795-単価一覧!$N$26)*単価一覧!$X$26,0))</f>
        <v>0</v>
      </c>
      <c r="J795" s="22">
        <f>IF(F795&gt;=単価一覧!$N$28,(F795-単価一覧!$N$28)*単価一覧!$X$28,0)</f>
        <v>0</v>
      </c>
      <c r="K795" s="23">
        <f t="shared" si="21"/>
        <v>0</v>
      </c>
    </row>
    <row r="796" spans="2:11" ht="12.95" customHeight="1" x14ac:dyDescent="0.15">
      <c r="B796" s="18" t="s">
        <v>102</v>
      </c>
      <c r="C796" s="19" t="s">
        <v>74</v>
      </c>
      <c r="D796" s="20" t="s">
        <v>279</v>
      </c>
      <c r="E796" s="20" t="s">
        <v>21</v>
      </c>
      <c r="F796" s="21">
        <v>5415</v>
      </c>
      <c r="G796" s="22">
        <f>単価一覧!$X$23</f>
        <v>0</v>
      </c>
      <c r="H796" s="22">
        <f>IF(F796&gt;単価一覧!$N$25,(単価一覧!$N$25-単価一覧!$N$24)*単価一覧!$X$24,IF(F796&gt;単価一覧!$N$24,(F796-単価一覧!$N$24)*単価一覧!$X$24,0))</f>
        <v>0</v>
      </c>
      <c r="I796" s="22">
        <f>IF(F796&gt;単価一覧!$N$27,(単価一覧!$N$27-単価一覧!$N$26)*単価一覧!$X$26,IF(F796&gt;単価一覧!$N$26,(F796-単価一覧!$N$26)*単価一覧!$X$26,0))</f>
        <v>0</v>
      </c>
      <c r="J796" s="22">
        <f>IF(F796&gt;=単価一覧!$N$28,(F796-単価一覧!$N$28)*単価一覧!$X$28,0)</f>
        <v>0</v>
      </c>
      <c r="K796" s="23">
        <f t="shared" si="21"/>
        <v>0</v>
      </c>
    </row>
    <row r="797" spans="2:11" ht="12.95" customHeight="1" x14ac:dyDescent="0.15">
      <c r="B797" s="18" t="s">
        <v>102</v>
      </c>
      <c r="C797" s="19" t="s">
        <v>74</v>
      </c>
      <c r="D797" s="20" t="s">
        <v>279</v>
      </c>
      <c r="E797" s="20" t="s">
        <v>22</v>
      </c>
      <c r="F797" s="21">
        <v>5156</v>
      </c>
      <c r="G797" s="22">
        <f>単価一覧!$X$23</f>
        <v>0</v>
      </c>
      <c r="H797" s="22">
        <f>IF(F797&gt;単価一覧!$N$25,(単価一覧!$N$25-単価一覧!$N$24)*単価一覧!$X$24,IF(F797&gt;単価一覧!$N$24,(F797-単価一覧!$N$24)*単価一覧!$X$24,0))</f>
        <v>0</v>
      </c>
      <c r="I797" s="22">
        <f>IF(F797&gt;単価一覧!$N$27,(単価一覧!$N$27-単価一覧!$N$26)*単価一覧!$X$26,IF(F797&gt;単価一覧!$N$26,(F797-単価一覧!$N$26)*単価一覧!$X$26,0))</f>
        <v>0</v>
      </c>
      <c r="J797" s="22">
        <f>IF(F797&gt;=単価一覧!$N$28,(F797-単価一覧!$N$28)*単価一覧!$X$28,0)</f>
        <v>0</v>
      </c>
      <c r="K797" s="23">
        <f t="shared" si="21"/>
        <v>0</v>
      </c>
    </row>
    <row r="798" spans="2:11" ht="12.95" customHeight="1" x14ac:dyDescent="0.15">
      <c r="B798" s="18" t="s">
        <v>102</v>
      </c>
      <c r="C798" s="19" t="s">
        <v>74</v>
      </c>
      <c r="D798" s="20" t="s">
        <v>279</v>
      </c>
      <c r="E798" s="20" t="s">
        <v>11</v>
      </c>
      <c r="F798" s="21">
        <v>5489</v>
      </c>
      <c r="G798" s="22">
        <f>単価一覧!$X$23</f>
        <v>0</v>
      </c>
      <c r="H798" s="22">
        <f>IF(F798&gt;単価一覧!$N$25,(単価一覧!$N$25-単価一覧!$N$24)*単価一覧!$X$24,IF(F798&gt;単価一覧!$N$24,(F798-単価一覧!$N$24)*単価一覧!$X$24,0))</f>
        <v>0</v>
      </c>
      <c r="I798" s="22">
        <f>IF(F798&gt;単価一覧!$N$27,(単価一覧!$N$27-単価一覧!$N$26)*単価一覧!$X$26,IF(F798&gt;単価一覧!$N$26,(F798-単価一覧!$N$26)*単価一覧!$X$26,0))</f>
        <v>0</v>
      </c>
      <c r="J798" s="22">
        <f>IF(F798&gt;=単価一覧!$N$28,(F798-単価一覧!$N$28)*単価一覧!$X$28,0)</f>
        <v>0</v>
      </c>
      <c r="K798" s="23">
        <f t="shared" si="21"/>
        <v>0</v>
      </c>
    </row>
    <row r="799" spans="2:11" ht="12.95" customHeight="1" x14ac:dyDescent="0.15">
      <c r="B799" s="18" t="s">
        <v>102</v>
      </c>
      <c r="C799" s="19" t="s">
        <v>74</v>
      </c>
      <c r="D799" s="20" t="s">
        <v>279</v>
      </c>
      <c r="E799" s="20" t="s">
        <v>12</v>
      </c>
      <c r="F799" s="24">
        <v>5650</v>
      </c>
      <c r="G799" s="22">
        <f>単価一覧!$X$23</f>
        <v>0</v>
      </c>
      <c r="H799" s="22">
        <f>IF(F799&gt;単価一覧!$N$25,(単価一覧!$N$25-単価一覧!$N$24)*単価一覧!$X$24,IF(F799&gt;単価一覧!$N$24,(F799-単価一覧!$N$24)*単価一覧!$X$24,0))</f>
        <v>0</v>
      </c>
      <c r="I799" s="22">
        <f>IF(F799&gt;単価一覧!$N$27,(単価一覧!$N$27-単価一覧!$N$26)*単価一覧!$X$26,IF(F799&gt;単価一覧!$N$26,(F799-単価一覧!$N$26)*単価一覧!$X$26,0))</f>
        <v>0</v>
      </c>
      <c r="J799" s="22">
        <f>IF(F799&gt;=単価一覧!$N$28,(F799-単価一覧!$N$28)*単価一覧!$X$28,0)</f>
        <v>0</v>
      </c>
      <c r="K799" s="23">
        <f t="shared" si="21"/>
        <v>0</v>
      </c>
    </row>
    <row r="800" spans="2:11" ht="12.95" customHeight="1" x14ac:dyDescent="0.15">
      <c r="B800" s="18" t="s">
        <v>102</v>
      </c>
      <c r="C800" s="19" t="s">
        <v>74</v>
      </c>
      <c r="D800" s="20" t="s">
        <v>279</v>
      </c>
      <c r="E800" s="20" t="s">
        <v>13</v>
      </c>
      <c r="F800" s="24">
        <v>5442</v>
      </c>
      <c r="G800" s="22">
        <f>単価一覧!$X$23</f>
        <v>0</v>
      </c>
      <c r="H800" s="22">
        <f>IF(F800&gt;単価一覧!$N$25,(単価一覧!$N$25-単価一覧!$N$24)*単価一覧!$X$24,IF(F800&gt;単価一覧!$N$24,(F800-単価一覧!$N$24)*単価一覧!$X$24,0))</f>
        <v>0</v>
      </c>
      <c r="I800" s="22">
        <f>IF(F800&gt;単価一覧!$N$27,(単価一覧!$N$27-単価一覧!$N$26)*単価一覧!$X$26,IF(F800&gt;単価一覧!$N$26,(F800-単価一覧!$N$26)*単価一覧!$X$26,0))</f>
        <v>0</v>
      </c>
      <c r="J800" s="22">
        <f>IF(F800&gt;=単価一覧!$N$28,(F800-単価一覧!$N$28)*単価一覧!$X$28,0)</f>
        <v>0</v>
      </c>
      <c r="K800" s="23">
        <f t="shared" si="21"/>
        <v>0</v>
      </c>
    </row>
    <row r="801" spans="2:11" ht="12.95" customHeight="1" x14ac:dyDescent="0.15">
      <c r="B801" s="18" t="s">
        <v>102</v>
      </c>
      <c r="C801" s="19" t="s">
        <v>74</v>
      </c>
      <c r="D801" s="20" t="s">
        <v>279</v>
      </c>
      <c r="E801" s="20" t="s">
        <v>14</v>
      </c>
      <c r="F801" s="24">
        <v>5398</v>
      </c>
      <c r="G801" s="22">
        <f>単価一覧!$X$23</f>
        <v>0</v>
      </c>
      <c r="H801" s="22">
        <f>IF(F801&gt;単価一覧!$N$25,(単価一覧!$N$25-単価一覧!$N$24)*単価一覧!$X$24,IF(F801&gt;単価一覧!$N$24,(F801-単価一覧!$N$24)*単価一覧!$X$24,0))</f>
        <v>0</v>
      </c>
      <c r="I801" s="22">
        <f>IF(F801&gt;単価一覧!$N$27,(単価一覧!$N$27-単価一覧!$N$26)*単価一覧!$X$26,IF(F801&gt;単価一覧!$N$26,(F801-単価一覧!$N$26)*単価一覧!$X$26,0))</f>
        <v>0</v>
      </c>
      <c r="J801" s="22">
        <f>IF(F801&gt;=単価一覧!$N$28,(F801-単価一覧!$N$28)*単価一覧!$X$28,0)</f>
        <v>0</v>
      </c>
      <c r="K801" s="23">
        <f t="shared" si="21"/>
        <v>0</v>
      </c>
    </row>
    <row r="802" spans="2:11" ht="12.95" customHeight="1" x14ac:dyDescent="0.15">
      <c r="B802" s="18" t="s">
        <v>102</v>
      </c>
      <c r="C802" s="19" t="s">
        <v>74</v>
      </c>
      <c r="D802" s="20" t="s">
        <v>279</v>
      </c>
      <c r="E802" s="20" t="s">
        <v>15</v>
      </c>
      <c r="F802" s="24">
        <v>6324</v>
      </c>
      <c r="G802" s="22">
        <f>単価一覧!$X$23</f>
        <v>0</v>
      </c>
      <c r="H802" s="22">
        <f>IF(F802&gt;単価一覧!$N$25,(単価一覧!$N$25-単価一覧!$N$24)*単価一覧!$X$24,IF(F802&gt;単価一覧!$N$24,(F802-単価一覧!$N$24)*単価一覧!$X$24,0))</f>
        <v>0</v>
      </c>
      <c r="I802" s="22">
        <f>IF(F802&gt;単価一覧!$N$27,(単価一覧!$N$27-単価一覧!$N$26)*単価一覧!$X$26,IF(F802&gt;単価一覧!$N$26,(F802-単価一覧!$N$26)*単価一覧!$X$26,0))</f>
        <v>0</v>
      </c>
      <c r="J802" s="22">
        <f>IF(F802&gt;=単価一覧!$N$28,(F802-単価一覧!$N$28)*単価一覧!$X$28,0)</f>
        <v>0</v>
      </c>
      <c r="K802" s="23">
        <f t="shared" si="21"/>
        <v>0</v>
      </c>
    </row>
    <row r="803" spans="2:11" ht="12.95" customHeight="1" x14ac:dyDescent="0.15">
      <c r="B803" s="18" t="s">
        <v>102</v>
      </c>
      <c r="C803" s="19" t="s">
        <v>74</v>
      </c>
      <c r="D803" s="20" t="s">
        <v>279</v>
      </c>
      <c r="E803" s="20" t="s">
        <v>16</v>
      </c>
      <c r="F803" s="24">
        <v>5680</v>
      </c>
      <c r="G803" s="22">
        <f>単価一覧!$X$23</f>
        <v>0</v>
      </c>
      <c r="H803" s="22">
        <f>IF(F803&gt;単価一覧!$N$25,(単価一覧!$N$25-単価一覧!$N$24)*単価一覧!$X$24,IF(F803&gt;単価一覧!$N$24,(F803-単価一覧!$N$24)*単価一覧!$X$24,0))</f>
        <v>0</v>
      </c>
      <c r="I803" s="22">
        <f>IF(F803&gt;単価一覧!$N$27,(単価一覧!$N$27-単価一覧!$N$26)*単価一覧!$X$26,IF(F803&gt;単価一覧!$N$26,(F803-単価一覧!$N$26)*単価一覧!$X$26,0))</f>
        <v>0</v>
      </c>
      <c r="J803" s="22">
        <f>IF(F803&gt;=単価一覧!$N$28,(F803-単価一覧!$N$28)*単価一覧!$X$28,0)</f>
        <v>0</v>
      </c>
      <c r="K803" s="23">
        <f t="shared" si="21"/>
        <v>0</v>
      </c>
    </row>
    <row r="804" spans="2:11" ht="12.95" customHeight="1" x14ac:dyDescent="0.15">
      <c r="B804" s="18" t="s">
        <v>102</v>
      </c>
      <c r="C804" s="19" t="s">
        <v>74</v>
      </c>
      <c r="D804" s="20" t="s">
        <v>279</v>
      </c>
      <c r="E804" s="20" t="s">
        <v>17</v>
      </c>
      <c r="F804" s="24">
        <v>5688</v>
      </c>
      <c r="G804" s="22">
        <f>単価一覧!$X$23</f>
        <v>0</v>
      </c>
      <c r="H804" s="22">
        <f>IF(F804&gt;単価一覧!$N$25,(単価一覧!$N$25-単価一覧!$N$24)*単価一覧!$X$24,IF(F804&gt;単価一覧!$N$24,(F804-単価一覧!$N$24)*単価一覧!$X$24,0))</f>
        <v>0</v>
      </c>
      <c r="I804" s="22">
        <f>IF(F804&gt;単価一覧!$N$27,(単価一覧!$N$27-単価一覧!$N$26)*単価一覧!$X$26,IF(F804&gt;単価一覧!$N$26,(F804-単価一覧!$N$26)*単価一覧!$X$26,0))</f>
        <v>0</v>
      </c>
      <c r="J804" s="22">
        <f>IF(F804&gt;=単価一覧!$N$28,(F804-単価一覧!$N$28)*単価一覧!$X$28,0)</f>
        <v>0</v>
      </c>
      <c r="K804" s="23">
        <f t="shared" si="21"/>
        <v>0</v>
      </c>
    </row>
    <row r="805" spans="2:11" ht="12.95" customHeight="1" x14ac:dyDescent="0.15">
      <c r="B805" s="18" t="s">
        <v>102</v>
      </c>
      <c r="C805" s="19" t="s">
        <v>74</v>
      </c>
      <c r="D805" s="20" t="s">
        <v>279</v>
      </c>
      <c r="E805" s="20" t="s">
        <v>18</v>
      </c>
      <c r="F805" s="21">
        <v>6507</v>
      </c>
      <c r="G805" s="22">
        <f>単価一覧!$X$23</f>
        <v>0</v>
      </c>
      <c r="H805" s="22">
        <f>IF(F805&gt;単価一覧!$N$25,(単価一覧!$N$25-単価一覧!$N$24)*単価一覧!$X$24,IF(F805&gt;単価一覧!$N$24,(F805-単価一覧!$N$24)*単価一覧!$X$24,0))</f>
        <v>0</v>
      </c>
      <c r="I805" s="22">
        <f>IF(F805&gt;単価一覧!$N$27,(単価一覧!$N$27-単価一覧!$N$26)*単価一覧!$X$26,IF(F805&gt;単価一覧!$N$26,(F805-単価一覧!$N$26)*単価一覧!$X$26,0))</f>
        <v>0</v>
      </c>
      <c r="J805" s="22">
        <f>IF(F805&gt;=単価一覧!$N$28,(F805-単価一覧!$N$28)*単価一覧!$X$28,0)</f>
        <v>0</v>
      </c>
      <c r="K805" s="23">
        <f t="shared" si="21"/>
        <v>0</v>
      </c>
    </row>
    <row r="806" spans="2:11" ht="12.95" customHeight="1" x14ac:dyDescent="0.15">
      <c r="B806" s="18" t="s">
        <v>102</v>
      </c>
      <c r="C806" s="19" t="s">
        <v>74</v>
      </c>
      <c r="D806" s="20" t="s">
        <v>279</v>
      </c>
      <c r="E806" s="20" t="s">
        <v>19</v>
      </c>
      <c r="F806" s="21">
        <v>5439</v>
      </c>
      <c r="G806" s="22">
        <f>単価一覧!$X$23</f>
        <v>0</v>
      </c>
      <c r="H806" s="22">
        <f>IF(F806&gt;単価一覧!$N$25,(単価一覧!$N$25-単価一覧!$N$24)*単価一覧!$X$24,IF(F806&gt;単価一覧!$N$24,(F806-単価一覧!$N$24)*単価一覧!$X$24,0))</f>
        <v>0</v>
      </c>
      <c r="I806" s="22">
        <f>IF(F806&gt;単価一覧!$N$27,(単価一覧!$N$27-単価一覧!$N$26)*単価一覧!$X$26,IF(F806&gt;単価一覧!$N$26,(F806-単価一覧!$N$26)*単価一覧!$X$26,0))</f>
        <v>0</v>
      </c>
      <c r="J806" s="22">
        <f>IF(F806&gt;=単価一覧!$N$28,(F806-単価一覧!$N$28)*単価一覧!$X$28,0)</f>
        <v>0</v>
      </c>
      <c r="K806" s="23">
        <f t="shared" si="21"/>
        <v>0</v>
      </c>
    </row>
    <row r="807" spans="2:11" ht="12.95" customHeight="1" x14ac:dyDescent="0.15">
      <c r="B807" s="18" t="s">
        <v>102</v>
      </c>
      <c r="C807" s="19" t="s">
        <v>74</v>
      </c>
      <c r="D807" s="20" t="s">
        <v>280</v>
      </c>
      <c r="E807" s="20" t="s">
        <v>20</v>
      </c>
      <c r="F807" s="21">
        <v>6848</v>
      </c>
      <c r="G807" s="22">
        <f>単価一覧!$X$23</f>
        <v>0</v>
      </c>
      <c r="H807" s="22">
        <f>IF(F807&gt;単価一覧!$N$25,(単価一覧!$N$25-単価一覧!$N$24)*単価一覧!$X$24,IF(F807&gt;単価一覧!$N$24,(F807-単価一覧!$N$24)*単価一覧!$X$24,0))</f>
        <v>0</v>
      </c>
      <c r="I807" s="22">
        <f>IF(F807&gt;単価一覧!$N$27,(単価一覧!$N$27-単価一覧!$N$26)*単価一覧!$X$26,IF(F807&gt;単価一覧!$N$26,(F807-単価一覧!$N$26)*単価一覧!$X$26,0))</f>
        <v>0</v>
      </c>
      <c r="J807" s="22">
        <f>IF(F807&gt;=単価一覧!$N$28,(F807-単価一覧!$N$28)*単価一覧!$X$28,0)</f>
        <v>0</v>
      </c>
      <c r="K807" s="23">
        <f t="shared" si="21"/>
        <v>0</v>
      </c>
    </row>
    <row r="808" spans="2:11" ht="12.95" customHeight="1" x14ac:dyDescent="0.15">
      <c r="B808" s="18" t="s">
        <v>102</v>
      </c>
      <c r="C808" s="19" t="s">
        <v>74</v>
      </c>
      <c r="D808" s="20" t="s">
        <v>280</v>
      </c>
      <c r="E808" s="20" t="s">
        <v>21</v>
      </c>
      <c r="F808" s="21">
        <v>5342</v>
      </c>
      <c r="G808" s="22">
        <f>単価一覧!$X$23</f>
        <v>0</v>
      </c>
      <c r="H808" s="22">
        <f>IF(F808&gt;単価一覧!$N$25,(単価一覧!$N$25-単価一覧!$N$24)*単価一覧!$X$24,IF(F808&gt;単価一覧!$N$24,(F808-単価一覧!$N$24)*単価一覧!$X$24,0))</f>
        <v>0</v>
      </c>
      <c r="I808" s="22">
        <f>IF(F808&gt;単価一覧!$N$27,(単価一覧!$N$27-単価一覧!$N$26)*単価一覧!$X$26,IF(F808&gt;単価一覧!$N$26,(F808-単価一覧!$N$26)*単価一覧!$X$26,0))</f>
        <v>0</v>
      </c>
      <c r="J808" s="22">
        <f>IF(F808&gt;=単価一覧!$N$28,(F808-単価一覧!$N$28)*単価一覧!$X$28,0)</f>
        <v>0</v>
      </c>
      <c r="K808" s="23">
        <f t="shared" si="21"/>
        <v>0</v>
      </c>
    </row>
    <row r="809" spans="2:11" ht="12.95" customHeight="1" x14ac:dyDescent="0.15">
      <c r="B809" s="18" t="s">
        <v>102</v>
      </c>
      <c r="C809" s="19" t="s">
        <v>74</v>
      </c>
      <c r="D809" s="20" t="s">
        <v>280</v>
      </c>
      <c r="E809" s="20" t="s">
        <v>22</v>
      </c>
      <c r="F809" s="21">
        <v>5316</v>
      </c>
      <c r="G809" s="22">
        <f>単価一覧!$X$23</f>
        <v>0</v>
      </c>
      <c r="H809" s="22">
        <f>IF(F809&gt;単価一覧!$N$25,(単価一覧!$N$25-単価一覧!$N$24)*単価一覧!$X$24,IF(F809&gt;単価一覧!$N$24,(F809-単価一覧!$N$24)*単価一覧!$X$24,0))</f>
        <v>0</v>
      </c>
      <c r="I809" s="22">
        <f>IF(F809&gt;単価一覧!$N$27,(単価一覧!$N$27-単価一覧!$N$26)*単価一覧!$X$26,IF(F809&gt;単価一覧!$N$26,(F809-単価一覧!$N$26)*単価一覧!$X$26,0))</f>
        <v>0</v>
      </c>
      <c r="J809" s="22">
        <f>IF(F809&gt;=単価一覧!$N$28,(F809-単価一覧!$N$28)*単価一覧!$X$28,0)</f>
        <v>0</v>
      </c>
      <c r="K809" s="23">
        <f t="shared" si="21"/>
        <v>0</v>
      </c>
    </row>
    <row r="810" spans="2:11" ht="12.95" customHeight="1" x14ac:dyDescent="0.15">
      <c r="B810" s="18" t="s">
        <v>103</v>
      </c>
      <c r="C810" s="19" t="s">
        <v>74</v>
      </c>
      <c r="D810" s="20" t="s">
        <v>278</v>
      </c>
      <c r="E810" s="20" t="s">
        <v>11</v>
      </c>
      <c r="F810" s="21">
        <v>645</v>
      </c>
      <c r="G810" s="22">
        <f>単価一覧!$X$23</f>
        <v>0</v>
      </c>
      <c r="H810" s="22">
        <f>IF(F810&gt;単価一覧!$N$25,(単価一覧!$N$25-単価一覧!$N$24)*単価一覧!$X$24,IF(F810&gt;単価一覧!$N$24,(F810-単価一覧!$N$24)*単価一覧!$X$24,0))</f>
        <v>0</v>
      </c>
      <c r="I810" s="22">
        <f>IF(F810&gt;単価一覧!$N$27,(単価一覧!$N$27-単価一覧!$N$26)*単価一覧!$X$26,IF(F810&gt;単価一覧!$N$26,(F810-単価一覧!$N$26)*単価一覧!$X$26,0))</f>
        <v>0</v>
      </c>
      <c r="J810" s="22">
        <f>IF(F810&gt;=単価一覧!$N$28,(F810-単価一覧!$N$28)*単価一覧!$X$28,0)</f>
        <v>0</v>
      </c>
      <c r="K810" s="23">
        <f t="shared" si="21"/>
        <v>0</v>
      </c>
    </row>
    <row r="811" spans="2:11" ht="12.95" customHeight="1" x14ac:dyDescent="0.15">
      <c r="B811" s="18" t="s">
        <v>103</v>
      </c>
      <c r="C811" s="19" t="s">
        <v>74</v>
      </c>
      <c r="D811" s="20" t="s">
        <v>278</v>
      </c>
      <c r="E811" s="20" t="s">
        <v>12</v>
      </c>
      <c r="F811" s="21">
        <v>549</v>
      </c>
      <c r="G811" s="22">
        <f>単価一覧!$X$23</f>
        <v>0</v>
      </c>
      <c r="H811" s="22">
        <f>IF(F811&gt;単価一覧!$N$25,(単価一覧!$N$25-単価一覧!$N$24)*単価一覧!$X$24,IF(F811&gt;単価一覧!$N$24,(F811-単価一覧!$N$24)*単価一覧!$X$24,0))</f>
        <v>0</v>
      </c>
      <c r="I811" s="22">
        <f>IF(F811&gt;単価一覧!$N$27,(単価一覧!$N$27-単価一覧!$N$26)*単価一覧!$X$26,IF(F811&gt;単価一覧!$N$26,(F811-単価一覧!$N$26)*単価一覧!$X$26,0))</f>
        <v>0</v>
      </c>
      <c r="J811" s="22">
        <f>IF(F811&gt;=単価一覧!$N$28,(F811-単価一覧!$N$28)*単価一覧!$X$28,0)</f>
        <v>0</v>
      </c>
      <c r="K811" s="23">
        <f t="shared" si="21"/>
        <v>0</v>
      </c>
    </row>
    <row r="812" spans="2:11" ht="12.95" customHeight="1" x14ac:dyDescent="0.15">
      <c r="B812" s="18" t="s">
        <v>103</v>
      </c>
      <c r="C812" s="19" t="s">
        <v>74</v>
      </c>
      <c r="D812" s="20" t="s">
        <v>278</v>
      </c>
      <c r="E812" s="20" t="s">
        <v>13</v>
      </c>
      <c r="F812" s="21">
        <v>472</v>
      </c>
      <c r="G812" s="22">
        <f>単価一覧!$X$23</f>
        <v>0</v>
      </c>
      <c r="H812" s="22">
        <f>IF(F812&gt;単価一覧!$N$25,(単価一覧!$N$25-単価一覧!$N$24)*単価一覧!$X$24,IF(F812&gt;単価一覧!$N$24,(F812-単価一覧!$N$24)*単価一覧!$X$24,0))</f>
        <v>0</v>
      </c>
      <c r="I812" s="22">
        <f>IF(F812&gt;単価一覧!$N$27,(単価一覧!$N$27-単価一覧!$N$26)*単価一覧!$X$26,IF(F812&gt;単価一覧!$N$26,(F812-単価一覧!$N$26)*単価一覧!$X$26,0))</f>
        <v>0</v>
      </c>
      <c r="J812" s="22">
        <f>IF(F812&gt;=単価一覧!$N$28,(F812-単価一覧!$N$28)*単価一覧!$X$28,0)</f>
        <v>0</v>
      </c>
      <c r="K812" s="23">
        <f t="shared" si="21"/>
        <v>0</v>
      </c>
    </row>
    <row r="813" spans="2:11" ht="12.95" customHeight="1" x14ac:dyDescent="0.15">
      <c r="B813" s="18" t="s">
        <v>103</v>
      </c>
      <c r="C813" s="19" t="s">
        <v>74</v>
      </c>
      <c r="D813" s="20" t="s">
        <v>278</v>
      </c>
      <c r="E813" s="20" t="s">
        <v>14</v>
      </c>
      <c r="F813" s="21">
        <v>537</v>
      </c>
      <c r="G813" s="22">
        <f>単価一覧!$X$23</f>
        <v>0</v>
      </c>
      <c r="H813" s="22">
        <f>IF(F813&gt;単価一覧!$N$25,(単価一覧!$N$25-単価一覧!$N$24)*単価一覧!$X$24,IF(F813&gt;単価一覧!$N$24,(F813-単価一覧!$N$24)*単価一覧!$X$24,0))</f>
        <v>0</v>
      </c>
      <c r="I813" s="22">
        <f>IF(F813&gt;単価一覧!$N$27,(単価一覧!$N$27-単価一覧!$N$26)*単価一覧!$X$26,IF(F813&gt;単価一覧!$N$26,(F813-単価一覧!$N$26)*単価一覧!$X$26,0))</f>
        <v>0</v>
      </c>
      <c r="J813" s="22">
        <f>IF(F813&gt;=単価一覧!$N$28,(F813-単価一覧!$N$28)*単価一覧!$X$28,0)</f>
        <v>0</v>
      </c>
      <c r="K813" s="23">
        <f t="shared" si="21"/>
        <v>0</v>
      </c>
    </row>
    <row r="814" spans="2:11" ht="12.95" customHeight="1" x14ac:dyDescent="0.15">
      <c r="B814" s="18" t="s">
        <v>103</v>
      </c>
      <c r="C814" s="19" t="s">
        <v>74</v>
      </c>
      <c r="D814" s="20" t="s">
        <v>278</v>
      </c>
      <c r="E814" s="20" t="s">
        <v>15</v>
      </c>
      <c r="F814" s="21">
        <v>498</v>
      </c>
      <c r="G814" s="22">
        <f>単価一覧!$X$23</f>
        <v>0</v>
      </c>
      <c r="H814" s="22">
        <f>IF(F814&gt;単価一覧!$N$25,(単価一覧!$N$25-単価一覧!$N$24)*単価一覧!$X$24,IF(F814&gt;単価一覧!$N$24,(F814-単価一覧!$N$24)*単価一覧!$X$24,0))</f>
        <v>0</v>
      </c>
      <c r="I814" s="22">
        <f>IF(F814&gt;単価一覧!$N$27,(単価一覧!$N$27-単価一覧!$N$26)*単価一覧!$X$26,IF(F814&gt;単価一覧!$N$26,(F814-単価一覧!$N$26)*単価一覧!$X$26,0))</f>
        <v>0</v>
      </c>
      <c r="J814" s="22">
        <f>IF(F814&gt;=単価一覧!$N$28,(F814-単価一覧!$N$28)*単価一覧!$X$28,0)</f>
        <v>0</v>
      </c>
      <c r="K814" s="23">
        <f t="shared" si="21"/>
        <v>0</v>
      </c>
    </row>
    <row r="815" spans="2:11" ht="12.95" customHeight="1" x14ac:dyDescent="0.15">
      <c r="B815" s="18" t="s">
        <v>103</v>
      </c>
      <c r="C815" s="19" t="s">
        <v>74</v>
      </c>
      <c r="D815" s="20" t="s">
        <v>278</v>
      </c>
      <c r="E815" s="20" t="s">
        <v>16</v>
      </c>
      <c r="F815" s="21">
        <v>529</v>
      </c>
      <c r="G815" s="22">
        <f>単価一覧!$X$23</f>
        <v>0</v>
      </c>
      <c r="H815" s="22">
        <f>IF(F815&gt;単価一覧!$N$25,(単価一覧!$N$25-単価一覧!$N$24)*単価一覧!$X$24,IF(F815&gt;単価一覧!$N$24,(F815-単価一覧!$N$24)*単価一覧!$X$24,0))</f>
        <v>0</v>
      </c>
      <c r="I815" s="22">
        <f>IF(F815&gt;単価一覧!$N$27,(単価一覧!$N$27-単価一覧!$N$26)*単価一覧!$X$26,IF(F815&gt;単価一覧!$N$26,(F815-単価一覧!$N$26)*単価一覧!$X$26,0))</f>
        <v>0</v>
      </c>
      <c r="J815" s="22">
        <f>IF(F815&gt;=単価一覧!$N$28,(F815-単価一覧!$N$28)*単価一覧!$X$28,0)</f>
        <v>0</v>
      </c>
      <c r="K815" s="23">
        <f t="shared" si="21"/>
        <v>0</v>
      </c>
    </row>
    <row r="816" spans="2:11" ht="12.95" customHeight="1" x14ac:dyDescent="0.15">
      <c r="B816" s="18" t="s">
        <v>103</v>
      </c>
      <c r="C816" s="19" t="s">
        <v>74</v>
      </c>
      <c r="D816" s="20" t="s">
        <v>278</v>
      </c>
      <c r="E816" s="20" t="s">
        <v>17</v>
      </c>
      <c r="F816" s="21">
        <v>645</v>
      </c>
      <c r="G816" s="22">
        <f>単価一覧!$X$23</f>
        <v>0</v>
      </c>
      <c r="H816" s="22">
        <f>IF(F816&gt;単価一覧!$N$25,(単価一覧!$N$25-単価一覧!$N$24)*単価一覧!$X$24,IF(F816&gt;単価一覧!$N$24,(F816-単価一覧!$N$24)*単価一覧!$X$24,0))</f>
        <v>0</v>
      </c>
      <c r="I816" s="22">
        <f>IF(F816&gt;単価一覧!$N$27,(単価一覧!$N$27-単価一覧!$N$26)*単価一覧!$X$26,IF(F816&gt;単価一覧!$N$26,(F816-単価一覧!$N$26)*単価一覧!$X$26,0))</f>
        <v>0</v>
      </c>
      <c r="J816" s="22">
        <f>IF(F816&gt;=単価一覧!$N$28,(F816-単価一覧!$N$28)*単価一覧!$X$28,0)</f>
        <v>0</v>
      </c>
      <c r="K816" s="23">
        <f t="shared" si="21"/>
        <v>0</v>
      </c>
    </row>
    <row r="817" spans="2:11" ht="12.95" customHeight="1" x14ac:dyDescent="0.15">
      <c r="B817" s="18" t="s">
        <v>103</v>
      </c>
      <c r="C817" s="19" t="s">
        <v>74</v>
      </c>
      <c r="D817" s="20" t="s">
        <v>278</v>
      </c>
      <c r="E817" s="20" t="s">
        <v>18</v>
      </c>
      <c r="F817" s="21">
        <v>660</v>
      </c>
      <c r="G817" s="22">
        <f>単価一覧!$X$23</f>
        <v>0</v>
      </c>
      <c r="H817" s="22">
        <f>IF(F817&gt;単価一覧!$N$25,(単価一覧!$N$25-単価一覧!$N$24)*単価一覧!$X$24,IF(F817&gt;単価一覧!$N$24,(F817-単価一覧!$N$24)*単価一覧!$X$24,0))</f>
        <v>0</v>
      </c>
      <c r="I817" s="22">
        <f>IF(F817&gt;単価一覧!$N$27,(単価一覧!$N$27-単価一覧!$N$26)*単価一覧!$X$26,IF(F817&gt;単価一覧!$N$26,(F817-単価一覧!$N$26)*単価一覧!$X$26,0))</f>
        <v>0</v>
      </c>
      <c r="J817" s="22">
        <f>IF(F817&gt;=単価一覧!$N$28,(F817-単価一覧!$N$28)*単価一覧!$X$28,0)</f>
        <v>0</v>
      </c>
      <c r="K817" s="23">
        <f t="shared" si="21"/>
        <v>0</v>
      </c>
    </row>
    <row r="818" spans="2:11" ht="12.95" customHeight="1" x14ac:dyDescent="0.15">
      <c r="B818" s="18" t="s">
        <v>103</v>
      </c>
      <c r="C818" s="19" t="s">
        <v>74</v>
      </c>
      <c r="D818" s="20" t="s">
        <v>278</v>
      </c>
      <c r="E818" s="20" t="s">
        <v>19</v>
      </c>
      <c r="F818" s="21">
        <v>687</v>
      </c>
      <c r="G818" s="22">
        <f>単価一覧!$X$23</f>
        <v>0</v>
      </c>
      <c r="H818" s="22">
        <f>IF(F818&gt;単価一覧!$N$25,(単価一覧!$N$25-単価一覧!$N$24)*単価一覧!$X$24,IF(F818&gt;単価一覧!$N$24,(F818-単価一覧!$N$24)*単価一覧!$X$24,0))</f>
        <v>0</v>
      </c>
      <c r="I818" s="22">
        <f>IF(F818&gt;単価一覧!$N$27,(単価一覧!$N$27-単価一覧!$N$26)*単価一覧!$X$26,IF(F818&gt;単価一覧!$N$26,(F818-単価一覧!$N$26)*単価一覧!$X$26,0))</f>
        <v>0</v>
      </c>
      <c r="J818" s="22">
        <f>IF(F818&gt;=単価一覧!$N$28,(F818-単価一覧!$N$28)*単価一覧!$X$28,0)</f>
        <v>0</v>
      </c>
      <c r="K818" s="23">
        <f t="shared" si="21"/>
        <v>0</v>
      </c>
    </row>
    <row r="819" spans="2:11" ht="12.95" customHeight="1" x14ac:dyDescent="0.15">
      <c r="B819" s="18" t="s">
        <v>103</v>
      </c>
      <c r="C819" s="19" t="s">
        <v>74</v>
      </c>
      <c r="D819" s="20" t="s">
        <v>279</v>
      </c>
      <c r="E819" s="20" t="s">
        <v>20</v>
      </c>
      <c r="F819" s="21">
        <v>816</v>
      </c>
      <c r="G819" s="22">
        <f>単価一覧!$X$23</f>
        <v>0</v>
      </c>
      <c r="H819" s="22">
        <f>IF(F819&gt;単価一覧!$N$25,(単価一覧!$N$25-単価一覧!$N$24)*単価一覧!$X$24,IF(F819&gt;単価一覧!$N$24,(F819-単価一覧!$N$24)*単価一覧!$X$24,0))</f>
        <v>0</v>
      </c>
      <c r="I819" s="22">
        <f>IF(F819&gt;単価一覧!$N$27,(単価一覧!$N$27-単価一覧!$N$26)*単価一覧!$X$26,IF(F819&gt;単価一覧!$N$26,(F819-単価一覧!$N$26)*単価一覧!$X$26,0))</f>
        <v>0</v>
      </c>
      <c r="J819" s="22">
        <f>IF(F819&gt;=単価一覧!$N$28,(F819-単価一覧!$N$28)*単価一覧!$X$28,0)</f>
        <v>0</v>
      </c>
      <c r="K819" s="23">
        <f t="shared" si="21"/>
        <v>0</v>
      </c>
    </row>
    <row r="820" spans="2:11" ht="12.95" customHeight="1" x14ac:dyDescent="0.15">
      <c r="B820" s="18" t="s">
        <v>103</v>
      </c>
      <c r="C820" s="19" t="s">
        <v>74</v>
      </c>
      <c r="D820" s="20" t="s">
        <v>279</v>
      </c>
      <c r="E820" s="20" t="s">
        <v>21</v>
      </c>
      <c r="F820" s="21">
        <v>668</v>
      </c>
      <c r="G820" s="22">
        <f>単価一覧!$X$23</f>
        <v>0</v>
      </c>
      <c r="H820" s="22">
        <f>IF(F820&gt;単価一覧!$N$25,(単価一覧!$N$25-単価一覧!$N$24)*単価一覧!$X$24,IF(F820&gt;単価一覧!$N$24,(F820-単価一覧!$N$24)*単価一覧!$X$24,0))</f>
        <v>0</v>
      </c>
      <c r="I820" s="22">
        <f>IF(F820&gt;単価一覧!$N$27,(単価一覧!$N$27-単価一覧!$N$26)*単価一覧!$X$26,IF(F820&gt;単価一覧!$N$26,(F820-単価一覧!$N$26)*単価一覧!$X$26,0))</f>
        <v>0</v>
      </c>
      <c r="J820" s="22">
        <f>IF(F820&gt;=単価一覧!$N$28,(F820-単価一覧!$N$28)*単価一覧!$X$28,0)</f>
        <v>0</v>
      </c>
      <c r="K820" s="23">
        <f t="shared" si="21"/>
        <v>0</v>
      </c>
    </row>
    <row r="821" spans="2:11" ht="12.95" customHeight="1" x14ac:dyDescent="0.15">
      <c r="B821" s="18" t="s">
        <v>103</v>
      </c>
      <c r="C821" s="19" t="s">
        <v>74</v>
      </c>
      <c r="D821" s="20" t="s">
        <v>279</v>
      </c>
      <c r="E821" s="20" t="s">
        <v>22</v>
      </c>
      <c r="F821" s="21">
        <v>612</v>
      </c>
      <c r="G821" s="22">
        <f>単価一覧!$X$23</f>
        <v>0</v>
      </c>
      <c r="H821" s="22">
        <f>IF(F821&gt;単価一覧!$N$25,(単価一覧!$N$25-単価一覧!$N$24)*単価一覧!$X$24,IF(F821&gt;単価一覧!$N$24,(F821-単価一覧!$N$24)*単価一覧!$X$24,0))</f>
        <v>0</v>
      </c>
      <c r="I821" s="22">
        <f>IF(F821&gt;単価一覧!$N$27,(単価一覧!$N$27-単価一覧!$N$26)*単価一覧!$X$26,IF(F821&gt;単価一覧!$N$26,(F821-単価一覧!$N$26)*単価一覧!$X$26,0))</f>
        <v>0</v>
      </c>
      <c r="J821" s="22">
        <f>IF(F821&gt;=単価一覧!$N$28,(F821-単価一覧!$N$28)*単価一覧!$X$28,0)</f>
        <v>0</v>
      </c>
      <c r="K821" s="23">
        <f t="shared" si="21"/>
        <v>0</v>
      </c>
    </row>
    <row r="822" spans="2:11" ht="12.95" customHeight="1" x14ac:dyDescent="0.15">
      <c r="B822" s="18" t="s">
        <v>103</v>
      </c>
      <c r="C822" s="19" t="s">
        <v>74</v>
      </c>
      <c r="D822" s="20" t="s">
        <v>279</v>
      </c>
      <c r="E822" s="20" t="s">
        <v>11</v>
      </c>
      <c r="F822" s="21">
        <v>611</v>
      </c>
      <c r="G822" s="22">
        <f>単価一覧!$X$23</f>
        <v>0</v>
      </c>
      <c r="H822" s="22">
        <f>IF(F822&gt;単価一覧!$N$25,(単価一覧!$N$25-単価一覧!$N$24)*単価一覧!$X$24,IF(F822&gt;単価一覧!$N$24,(F822-単価一覧!$N$24)*単価一覧!$X$24,0))</f>
        <v>0</v>
      </c>
      <c r="I822" s="22">
        <f>IF(F822&gt;単価一覧!$N$27,(単価一覧!$N$27-単価一覧!$N$26)*単価一覧!$X$26,IF(F822&gt;単価一覧!$N$26,(F822-単価一覧!$N$26)*単価一覧!$X$26,0))</f>
        <v>0</v>
      </c>
      <c r="J822" s="22">
        <f>IF(F822&gt;=単価一覧!$N$28,(F822-単価一覧!$N$28)*単価一覧!$X$28,0)</f>
        <v>0</v>
      </c>
      <c r="K822" s="23">
        <f t="shared" si="21"/>
        <v>0</v>
      </c>
    </row>
    <row r="823" spans="2:11" ht="12.95" customHeight="1" x14ac:dyDescent="0.15">
      <c r="B823" s="18" t="s">
        <v>103</v>
      </c>
      <c r="C823" s="19" t="s">
        <v>74</v>
      </c>
      <c r="D823" s="20" t="s">
        <v>279</v>
      </c>
      <c r="E823" s="20" t="s">
        <v>12</v>
      </c>
      <c r="F823" s="24">
        <v>600</v>
      </c>
      <c r="G823" s="22">
        <f>単価一覧!$X$23</f>
        <v>0</v>
      </c>
      <c r="H823" s="22">
        <f>IF(F823&gt;単価一覧!$N$25,(単価一覧!$N$25-単価一覧!$N$24)*単価一覧!$X$24,IF(F823&gt;単価一覧!$N$24,(F823-単価一覧!$N$24)*単価一覧!$X$24,0))</f>
        <v>0</v>
      </c>
      <c r="I823" s="22">
        <f>IF(F823&gt;単価一覧!$N$27,(単価一覧!$N$27-単価一覧!$N$26)*単価一覧!$X$26,IF(F823&gt;単価一覧!$N$26,(F823-単価一覧!$N$26)*単価一覧!$X$26,0))</f>
        <v>0</v>
      </c>
      <c r="J823" s="22">
        <f>IF(F823&gt;=単価一覧!$N$28,(F823-単価一覧!$N$28)*単価一覧!$X$28,0)</f>
        <v>0</v>
      </c>
      <c r="K823" s="23">
        <f t="shared" si="21"/>
        <v>0</v>
      </c>
    </row>
    <row r="824" spans="2:11" ht="12.95" customHeight="1" x14ac:dyDescent="0.15">
      <c r="B824" s="18" t="s">
        <v>103</v>
      </c>
      <c r="C824" s="19" t="s">
        <v>74</v>
      </c>
      <c r="D824" s="20" t="s">
        <v>279</v>
      </c>
      <c r="E824" s="20" t="s">
        <v>13</v>
      </c>
      <c r="F824" s="24">
        <v>594</v>
      </c>
      <c r="G824" s="22">
        <f>単価一覧!$X$23</f>
        <v>0</v>
      </c>
      <c r="H824" s="22">
        <f>IF(F824&gt;単価一覧!$N$25,(単価一覧!$N$25-単価一覧!$N$24)*単価一覧!$X$24,IF(F824&gt;単価一覧!$N$24,(F824-単価一覧!$N$24)*単価一覧!$X$24,0))</f>
        <v>0</v>
      </c>
      <c r="I824" s="22">
        <f>IF(F824&gt;単価一覧!$N$27,(単価一覧!$N$27-単価一覧!$N$26)*単価一覧!$X$26,IF(F824&gt;単価一覧!$N$26,(F824-単価一覧!$N$26)*単価一覧!$X$26,0))</f>
        <v>0</v>
      </c>
      <c r="J824" s="22">
        <f>IF(F824&gt;=単価一覧!$N$28,(F824-単価一覧!$N$28)*単価一覧!$X$28,0)</f>
        <v>0</v>
      </c>
      <c r="K824" s="23">
        <f t="shared" si="21"/>
        <v>0</v>
      </c>
    </row>
    <row r="825" spans="2:11" ht="12.95" customHeight="1" x14ac:dyDescent="0.15">
      <c r="B825" s="18" t="s">
        <v>103</v>
      </c>
      <c r="C825" s="19" t="s">
        <v>74</v>
      </c>
      <c r="D825" s="20" t="s">
        <v>279</v>
      </c>
      <c r="E825" s="20" t="s">
        <v>14</v>
      </c>
      <c r="F825" s="24">
        <v>525</v>
      </c>
      <c r="G825" s="22">
        <f>単価一覧!$X$23</f>
        <v>0</v>
      </c>
      <c r="H825" s="22">
        <f>IF(F825&gt;単価一覧!$N$25,(単価一覧!$N$25-単価一覧!$N$24)*単価一覧!$X$24,IF(F825&gt;単価一覧!$N$24,(F825-単価一覧!$N$24)*単価一覧!$X$24,0))</f>
        <v>0</v>
      </c>
      <c r="I825" s="22">
        <f>IF(F825&gt;単価一覧!$N$27,(単価一覧!$N$27-単価一覧!$N$26)*単価一覧!$X$26,IF(F825&gt;単価一覧!$N$26,(F825-単価一覧!$N$26)*単価一覧!$X$26,0))</f>
        <v>0</v>
      </c>
      <c r="J825" s="22">
        <f>IF(F825&gt;=単価一覧!$N$28,(F825-単価一覧!$N$28)*単価一覧!$X$28,0)</f>
        <v>0</v>
      </c>
      <c r="K825" s="23">
        <f t="shared" si="21"/>
        <v>0</v>
      </c>
    </row>
    <row r="826" spans="2:11" ht="12.95" customHeight="1" x14ac:dyDescent="0.15">
      <c r="B826" s="18" t="s">
        <v>103</v>
      </c>
      <c r="C826" s="19" t="s">
        <v>74</v>
      </c>
      <c r="D826" s="20" t="s">
        <v>279</v>
      </c>
      <c r="E826" s="20" t="s">
        <v>15</v>
      </c>
      <c r="F826" s="24">
        <v>631</v>
      </c>
      <c r="G826" s="22">
        <f>単価一覧!$X$23</f>
        <v>0</v>
      </c>
      <c r="H826" s="22">
        <f>IF(F826&gt;単価一覧!$N$25,(単価一覧!$N$25-単価一覧!$N$24)*単価一覧!$X$24,IF(F826&gt;単価一覧!$N$24,(F826-単価一覧!$N$24)*単価一覧!$X$24,0))</f>
        <v>0</v>
      </c>
      <c r="I826" s="22">
        <f>IF(F826&gt;単価一覧!$N$27,(単価一覧!$N$27-単価一覧!$N$26)*単価一覧!$X$26,IF(F826&gt;単価一覧!$N$26,(F826-単価一覧!$N$26)*単価一覧!$X$26,0))</f>
        <v>0</v>
      </c>
      <c r="J826" s="22">
        <f>IF(F826&gt;=単価一覧!$N$28,(F826-単価一覧!$N$28)*単価一覧!$X$28,0)</f>
        <v>0</v>
      </c>
      <c r="K826" s="23">
        <f t="shared" si="21"/>
        <v>0</v>
      </c>
    </row>
    <row r="827" spans="2:11" ht="12.95" customHeight="1" x14ac:dyDescent="0.15">
      <c r="B827" s="18" t="s">
        <v>103</v>
      </c>
      <c r="C827" s="19" t="s">
        <v>74</v>
      </c>
      <c r="D827" s="20" t="s">
        <v>279</v>
      </c>
      <c r="E827" s="20" t="s">
        <v>16</v>
      </c>
      <c r="F827" s="24">
        <v>585</v>
      </c>
      <c r="G827" s="22">
        <f>単価一覧!$X$23</f>
        <v>0</v>
      </c>
      <c r="H827" s="22">
        <f>IF(F827&gt;単価一覧!$N$25,(単価一覧!$N$25-単価一覧!$N$24)*単価一覧!$X$24,IF(F827&gt;単価一覧!$N$24,(F827-単価一覧!$N$24)*単価一覧!$X$24,0))</f>
        <v>0</v>
      </c>
      <c r="I827" s="22">
        <f>IF(F827&gt;単価一覧!$N$27,(単価一覧!$N$27-単価一覧!$N$26)*単価一覧!$X$26,IF(F827&gt;単価一覧!$N$26,(F827-単価一覧!$N$26)*単価一覧!$X$26,0))</f>
        <v>0</v>
      </c>
      <c r="J827" s="22">
        <f>IF(F827&gt;=単価一覧!$N$28,(F827-単価一覧!$N$28)*単価一覧!$X$28,0)</f>
        <v>0</v>
      </c>
      <c r="K827" s="23">
        <f t="shared" si="21"/>
        <v>0</v>
      </c>
    </row>
    <row r="828" spans="2:11" ht="12.95" customHeight="1" x14ac:dyDescent="0.15">
      <c r="B828" s="18" t="s">
        <v>103</v>
      </c>
      <c r="C828" s="19" t="s">
        <v>74</v>
      </c>
      <c r="D828" s="20" t="s">
        <v>279</v>
      </c>
      <c r="E828" s="20" t="s">
        <v>17</v>
      </c>
      <c r="F828" s="24">
        <v>670</v>
      </c>
      <c r="G828" s="22">
        <f>単価一覧!$X$23</f>
        <v>0</v>
      </c>
      <c r="H828" s="22">
        <f>IF(F828&gt;単価一覧!$N$25,(単価一覧!$N$25-単価一覧!$N$24)*単価一覧!$X$24,IF(F828&gt;単価一覧!$N$24,(F828-単価一覧!$N$24)*単価一覧!$X$24,0))</f>
        <v>0</v>
      </c>
      <c r="I828" s="22">
        <f>IF(F828&gt;単価一覧!$N$27,(単価一覧!$N$27-単価一覧!$N$26)*単価一覧!$X$26,IF(F828&gt;単価一覧!$N$26,(F828-単価一覧!$N$26)*単価一覧!$X$26,0))</f>
        <v>0</v>
      </c>
      <c r="J828" s="22">
        <f>IF(F828&gt;=単価一覧!$N$28,(F828-単価一覧!$N$28)*単価一覧!$X$28,0)</f>
        <v>0</v>
      </c>
      <c r="K828" s="23">
        <f t="shared" si="21"/>
        <v>0</v>
      </c>
    </row>
    <row r="829" spans="2:11" ht="12.95" customHeight="1" x14ac:dyDescent="0.15">
      <c r="B829" s="18" t="s">
        <v>103</v>
      </c>
      <c r="C829" s="19" t="s">
        <v>74</v>
      </c>
      <c r="D829" s="20" t="s">
        <v>279</v>
      </c>
      <c r="E829" s="20" t="s">
        <v>18</v>
      </c>
      <c r="F829" s="21">
        <v>879</v>
      </c>
      <c r="G829" s="22">
        <f>単価一覧!$X$23</f>
        <v>0</v>
      </c>
      <c r="H829" s="22">
        <f>IF(F829&gt;単価一覧!$N$25,(単価一覧!$N$25-単価一覧!$N$24)*単価一覧!$X$24,IF(F829&gt;単価一覧!$N$24,(F829-単価一覧!$N$24)*単価一覧!$X$24,0))</f>
        <v>0</v>
      </c>
      <c r="I829" s="22">
        <f>IF(F829&gt;単価一覧!$N$27,(単価一覧!$N$27-単価一覧!$N$26)*単価一覧!$X$26,IF(F829&gt;単価一覧!$N$26,(F829-単価一覧!$N$26)*単価一覧!$X$26,0))</f>
        <v>0</v>
      </c>
      <c r="J829" s="22">
        <f>IF(F829&gt;=単価一覧!$N$28,(F829-単価一覧!$N$28)*単価一覧!$X$28,0)</f>
        <v>0</v>
      </c>
      <c r="K829" s="23">
        <f t="shared" si="21"/>
        <v>0</v>
      </c>
    </row>
    <row r="830" spans="2:11" ht="12.95" customHeight="1" x14ac:dyDescent="0.15">
      <c r="B830" s="18" t="s">
        <v>103</v>
      </c>
      <c r="C830" s="19" t="s">
        <v>74</v>
      </c>
      <c r="D830" s="20" t="s">
        <v>279</v>
      </c>
      <c r="E830" s="20" t="s">
        <v>19</v>
      </c>
      <c r="F830" s="21">
        <v>782</v>
      </c>
      <c r="G830" s="22">
        <f>単価一覧!$X$23</f>
        <v>0</v>
      </c>
      <c r="H830" s="22">
        <f>IF(F830&gt;単価一覧!$N$25,(単価一覧!$N$25-単価一覧!$N$24)*単価一覧!$X$24,IF(F830&gt;単価一覧!$N$24,(F830-単価一覧!$N$24)*単価一覧!$X$24,0))</f>
        <v>0</v>
      </c>
      <c r="I830" s="22">
        <f>IF(F830&gt;単価一覧!$N$27,(単価一覧!$N$27-単価一覧!$N$26)*単価一覧!$X$26,IF(F830&gt;単価一覧!$N$26,(F830-単価一覧!$N$26)*単価一覧!$X$26,0))</f>
        <v>0</v>
      </c>
      <c r="J830" s="22">
        <f>IF(F830&gt;=単価一覧!$N$28,(F830-単価一覧!$N$28)*単価一覧!$X$28,0)</f>
        <v>0</v>
      </c>
      <c r="K830" s="23">
        <f t="shared" si="21"/>
        <v>0</v>
      </c>
    </row>
    <row r="831" spans="2:11" ht="12.95" customHeight="1" x14ac:dyDescent="0.15">
      <c r="B831" s="18" t="s">
        <v>103</v>
      </c>
      <c r="C831" s="19" t="s">
        <v>74</v>
      </c>
      <c r="D831" s="20" t="s">
        <v>280</v>
      </c>
      <c r="E831" s="20" t="s">
        <v>20</v>
      </c>
      <c r="F831" s="21">
        <v>1006</v>
      </c>
      <c r="G831" s="22">
        <f>単価一覧!$X$23</f>
        <v>0</v>
      </c>
      <c r="H831" s="22">
        <f>IF(F831&gt;単価一覧!$N$25,(単価一覧!$N$25-単価一覧!$N$24)*単価一覧!$X$24,IF(F831&gt;単価一覧!$N$24,(F831-単価一覧!$N$24)*単価一覧!$X$24,0))</f>
        <v>0</v>
      </c>
      <c r="I831" s="22">
        <f>IF(F831&gt;単価一覧!$N$27,(単価一覧!$N$27-単価一覧!$N$26)*単価一覧!$X$26,IF(F831&gt;単価一覧!$N$26,(F831-単価一覧!$N$26)*単価一覧!$X$26,0))</f>
        <v>0</v>
      </c>
      <c r="J831" s="22">
        <f>IF(F831&gt;=単価一覧!$N$28,(F831-単価一覧!$N$28)*単価一覧!$X$28,0)</f>
        <v>0</v>
      </c>
      <c r="K831" s="23">
        <f t="shared" si="21"/>
        <v>0</v>
      </c>
    </row>
    <row r="832" spans="2:11" ht="12.95" customHeight="1" x14ac:dyDescent="0.15">
      <c r="B832" s="18" t="s">
        <v>103</v>
      </c>
      <c r="C832" s="19" t="s">
        <v>74</v>
      </c>
      <c r="D832" s="20" t="s">
        <v>280</v>
      </c>
      <c r="E832" s="20" t="s">
        <v>21</v>
      </c>
      <c r="F832" s="21">
        <v>750</v>
      </c>
      <c r="G832" s="22">
        <f>単価一覧!$X$23</f>
        <v>0</v>
      </c>
      <c r="H832" s="22">
        <f>IF(F832&gt;単価一覧!$N$25,(単価一覧!$N$25-単価一覧!$N$24)*単価一覧!$X$24,IF(F832&gt;単価一覧!$N$24,(F832-単価一覧!$N$24)*単価一覧!$X$24,0))</f>
        <v>0</v>
      </c>
      <c r="I832" s="22">
        <f>IF(F832&gt;単価一覧!$N$27,(単価一覧!$N$27-単価一覧!$N$26)*単価一覧!$X$26,IF(F832&gt;単価一覧!$N$26,(F832-単価一覧!$N$26)*単価一覧!$X$26,0))</f>
        <v>0</v>
      </c>
      <c r="J832" s="22">
        <f>IF(F832&gt;=単価一覧!$N$28,(F832-単価一覧!$N$28)*単価一覧!$X$28,0)</f>
        <v>0</v>
      </c>
      <c r="K832" s="23">
        <f t="shared" si="21"/>
        <v>0</v>
      </c>
    </row>
    <row r="833" spans="2:11" ht="12.95" customHeight="1" x14ac:dyDescent="0.15">
      <c r="B833" s="18" t="s">
        <v>103</v>
      </c>
      <c r="C833" s="19" t="s">
        <v>74</v>
      </c>
      <c r="D833" s="20" t="s">
        <v>280</v>
      </c>
      <c r="E833" s="20" t="s">
        <v>22</v>
      </c>
      <c r="F833" s="21">
        <v>707</v>
      </c>
      <c r="G833" s="22">
        <f>単価一覧!$X$23</f>
        <v>0</v>
      </c>
      <c r="H833" s="22">
        <f>IF(F833&gt;単価一覧!$N$25,(単価一覧!$N$25-単価一覧!$N$24)*単価一覧!$X$24,IF(F833&gt;単価一覧!$N$24,(F833-単価一覧!$N$24)*単価一覧!$X$24,0))</f>
        <v>0</v>
      </c>
      <c r="I833" s="22">
        <f>IF(F833&gt;単価一覧!$N$27,(単価一覧!$N$27-単価一覧!$N$26)*単価一覧!$X$26,IF(F833&gt;単価一覧!$N$26,(F833-単価一覧!$N$26)*単価一覧!$X$26,0))</f>
        <v>0</v>
      </c>
      <c r="J833" s="22">
        <f>IF(F833&gt;=単価一覧!$N$28,(F833-単価一覧!$N$28)*単価一覧!$X$28,0)</f>
        <v>0</v>
      </c>
      <c r="K833" s="23">
        <f t="shared" si="21"/>
        <v>0</v>
      </c>
    </row>
    <row r="834" spans="2:11" ht="12.95" customHeight="1" x14ac:dyDescent="0.15">
      <c r="B834" s="18" t="s">
        <v>104</v>
      </c>
      <c r="C834" s="19" t="s">
        <v>76</v>
      </c>
      <c r="D834" s="20" t="s">
        <v>278</v>
      </c>
      <c r="E834" s="20" t="s">
        <v>11</v>
      </c>
      <c r="F834" s="21">
        <v>274</v>
      </c>
      <c r="G834" s="22">
        <f>単価一覧!$X$23</f>
        <v>0</v>
      </c>
      <c r="H834" s="22">
        <f>IF(F834&gt;単価一覧!$N$25,(単価一覧!$N$25-単価一覧!$N$24)*単価一覧!$X$24,IF(F834&gt;単価一覧!$N$24,(F834-単価一覧!$N$24)*単価一覧!$X$24,0))</f>
        <v>0</v>
      </c>
      <c r="I834" s="22">
        <f>IF(F834&gt;単価一覧!$N$27,(単価一覧!$N$27-単価一覧!$N$26)*単価一覧!$X$26,IF(F834&gt;単価一覧!$N$26,(F834-単価一覧!$N$26)*単価一覧!$X$26,0))</f>
        <v>0</v>
      </c>
      <c r="J834" s="22">
        <f>IF(F834&gt;=単価一覧!$N$28,(F834-単価一覧!$N$28)*単価一覧!$X$28,0)</f>
        <v>0</v>
      </c>
      <c r="K834" s="23">
        <f t="shared" si="21"/>
        <v>0</v>
      </c>
    </row>
    <row r="835" spans="2:11" ht="12.95" customHeight="1" x14ac:dyDescent="0.15">
      <c r="B835" s="18" t="s">
        <v>104</v>
      </c>
      <c r="C835" s="19" t="s">
        <v>76</v>
      </c>
      <c r="D835" s="20" t="s">
        <v>278</v>
      </c>
      <c r="E835" s="20" t="s">
        <v>12</v>
      </c>
      <c r="F835" s="21">
        <v>262</v>
      </c>
      <c r="G835" s="22">
        <f>単価一覧!$X$23</f>
        <v>0</v>
      </c>
      <c r="H835" s="22">
        <f>IF(F835&gt;単価一覧!$N$25,(単価一覧!$N$25-単価一覧!$N$24)*単価一覧!$X$24,IF(F835&gt;単価一覧!$N$24,(F835-単価一覧!$N$24)*単価一覧!$X$24,0))</f>
        <v>0</v>
      </c>
      <c r="I835" s="22">
        <f>IF(F835&gt;単価一覧!$N$27,(単価一覧!$N$27-単価一覧!$N$26)*単価一覧!$X$26,IF(F835&gt;単価一覧!$N$26,(F835-単価一覧!$N$26)*単価一覧!$X$26,0))</f>
        <v>0</v>
      </c>
      <c r="J835" s="22">
        <f>IF(F835&gt;=単価一覧!$N$28,(F835-単価一覧!$N$28)*単価一覧!$X$28,0)</f>
        <v>0</v>
      </c>
      <c r="K835" s="23">
        <f t="shared" si="21"/>
        <v>0</v>
      </c>
    </row>
    <row r="836" spans="2:11" ht="12.95" customHeight="1" x14ac:dyDescent="0.15">
      <c r="B836" s="18" t="s">
        <v>104</v>
      </c>
      <c r="C836" s="19" t="s">
        <v>76</v>
      </c>
      <c r="D836" s="20" t="s">
        <v>278</v>
      </c>
      <c r="E836" s="20" t="s">
        <v>13</v>
      </c>
      <c r="F836" s="21">
        <v>232</v>
      </c>
      <c r="G836" s="22">
        <f>単価一覧!$X$23</f>
        <v>0</v>
      </c>
      <c r="H836" s="22">
        <f>IF(F836&gt;単価一覧!$N$25,(単価一覧!$N$25-単価一覧!$N$24)*単価一覧!$X$24,IF(F836&gt;単価一覧!$N$24,(F836-単価一覧!$N$24)*単価一覧!$X$24,0))</f>
        <v>0</v>
      </c>
      <c r="I836" s="22">
        <f>IF(F836&gt;単価一覧!$N$27,(単価一覧!$N$27-単価一覧!$N$26)*単価一覧!$X$26,IF(F836&gt;単価一覧!$N$26,(F836-単価一覧!$N$26)*単価一覧!$X$26,0))</f>
        <v>0</v>
      </c>
      <c r="J836" s="22">
        <f>IF(F836&gt;=単価一覧!$N$28,(F836-単価一覧!$N$28)*単価一覧!$X$28,0)</f>
        <v>0</v>
      </c>
      <c r="K836" s="23">
        <f t="shared" si="21"/>
        <v>0</v>
      </c>
    </row>
    <row r="837" spans="2:11" ht="12.95" customHeight="1" x14ac:dyDescent="0.15">
      <c r="B837" s="18" t="s">
        <v>104</v>
      </c>
      <c r="C837" s="19" t="s">
        <v>76</v>
      </c>
      <c r="D837" s="20" t="s">
        <v>278</v>
      </c>
      <c r="E837" s="20" t="s">
        <v>14</v>
      </c>
      <c r="F837" s="21">
        <v>261</v>
      </c>
      <c r="G837" s="22">
        <f>単価一覧!$X$23</f>
        <v>0</v>
      </c>
      <c r="H837" s="22">
        <f>IF(F837&gt;単価一覧!$N$25,(単価一覧!$N$25-単価一覧!$N$24)*単価一覧!$X$24,IF(F837&gt;単価一覧!$N$24,(F837-単価一覧!$N$24)*単価一覧!$X$24,0))</f>
        <v>0</v>
      </c>
      <c r="I837" s="22">
        <f>IF(F837&gt;単価一覧!$N$27,(単価一覧!$N$27-単価一覧!$N$26)*単価一覧!$X$26,IF(F837&gt;単価一覧!$N$26,(F837-単価一覧!$N$26)*単価一覧!$X$26,0))</f>
        <v>0</v>
      </c>
      <c r="J837" s="22">
        <f>IF(F837&gt;=単価一覧!$N$28,(F837-単価一覧!$N$28)*単価一覧!$X$28,0)</f>
        <v>0</v>
      </c>
      <c r="K837" s="23">
        <f t="shared" si="21"/>
        <v>0</v>
      </c>
    </row>
    <row r="838" spans="2:11" ht="12.95" customHeight="1" x14ac:dyDescent="0.15">
      <c r="B838" s="18" t="s">
        <v>104</v>
      </c>
      <c r="C838" s="19" t="s">
        <v>76</v>
      </c>
      <c r="D838" s="20" t="s">
        <v>278</v>
      </c>
      <c r="E838" s="20" t="s">
        <v>15</v>
      </c>
      <c r="F838" s="21">
        <v>239</v>
      </c>
      <c r="G838" s="22">
        <f>単価一覧!$X$23</f>
        <v>0</v>
      </c>
      <c r="H838" s="22">
        <f>IF(F838&gt;単価一覧!$N$25,(単価一覧!$N$25-単価一覧!$N$24)*単価一覧!$X$24,IF(F838&gt;単価一覧!$N$24,(F838-単価一覧!$N$24)*単価一覧!$X$24,0))</f>
        <v>0</v>
      </c>
      <c r="I838" s="22">
        <f>IF(F838&gt;単価一覧!$N$27,(単価一覧!$N$27-単価一覧!$N$26)*単価一覧!$X$26,IF(F838&gt;単価一覧!$N$26,(F838-単価一覧!$N$26)*単価一覧!$X$26,0))</f>
        <v>0</v>
      </c>
      <c r="J838" s="22">
        <f>IF(F838&gt;=単価一覧!$N$28,(F838-単価一覧!$N$28)*単価一覧!$X$28,0)</f>
        <v>0</v>
      </c>
      <c r="K838" s="23">
        <f t="shared" si="21"/>
        <v>0</v>
      </c>
    </row>
    <row r="839" spans="2:11" ht="12.95" customHeight="1" x14ac:dyDescent="0.15">
      <c r="B839" s="18" t="s">
        <v>104</v>
      </c>
      <c r="C839" s="19" t="s">
        <v>76</v>
      </c>
      <c r="D839" s="20" t="s">
        <v>278</v>
      </c>
      <c r="E839" s="20" t="s">
        <v>16</v>
      </c>
      <c r="F839" s="21">
        <v>262</v>
      </c>
      <c r="G839" s="22">
        <f>単価一覧!$X$23</f>
        <v>0</v>
      </c>
      <c r="H839" s="22">
        <f>IF(F839&gt;単価一覧!$N$25,(単価一覧!$N$25-単価一覧!$N$24)*単価一覧!$X$24,IF(F839&gt;単価一覧!$N$24,(F839-単価一覧!$N$24)*単価一覧!$X$24,0))</f>
        <v>0</v>
      </c>
      <c r="I839" s="22">
        <f>IF(F839&gt;単価一覧!$N$27,(単価一覧!$N$27-単価一覧!$N$26)*単価一覧!$X$26,IF(F839&gt;単価一覧!$N$26,(F839-単価一覧!$N$26)*単価一覧!$X$26,0))</f>
        <v>0</v>
      </c>
      <c r="J839" s="22">
        <f>IF(F839&gt;=単価一覧!$N$28,(F839-単価一覧!$N$28)*単価一覧!$X$28,0)</f>
        <v>0</v>
      </c>
      <c r="K839" s="23">
        <f t="shared" si="21"/>
        <v>0</v>
      </c>
    </row>
    <row r="840" spans="2:11" ht="12.95" customHeight="1" x14ac:dyDescent="0.15">
      <c r="B840" s="18" t="s">
        <v>104</v>
      </c>
      <c r="C840" s="19" t="s">
        <v>76</v>
      </c>
      <c r="D840" s="20" t="s">
        <v>278</v>
      </c>
      <c r="E840" s="20" t="s">
        <v>17</v>
      </c>
      <c r="F840" s="21">
        <v>263</v>
      </c>
      <c r="G840" s="22">
        <f>単価一覧!$X$23</f>
        <v>0</v>
      </c>
      <c r="H840" s="22">
        <f>IF(F840&gt;単価一覧!$N$25,(単価一覧!$N$25-単価一覧!$N$24)*単価一覧!$X$24,IF(F840&gt;単価一覧!$N$24,(F840-単価一覧!$N$24)*単価一覧!$X$24,0))</f>
        <v>0</v>
      </c>
      <c r="I840" s="22">
        <f>IF(F840&gt;単価一覧!$N$27,(単価一覧!$N$27-単価一覧!$N$26)*単価一覧!$X$26,IF(F840&gt;単価一覧!$N$26,(F840-単価一覧!$N$26)*単価一覧!$X$26,0))</f>
        <v>0</v>
      </c>
      <c r="J840" s="22">
        <f>IF(F840&gt;=単価一覧!$N$28,(F840-単価一覧!$N$28)*単価一覧!$X$28,0)</f>
        <v>0</v>
      </c>
      <c r="K840" s="23">
        <f t="shared" si="21"/>
        <v>0</v>
      </c>
    </row>
    <row r="841" spans="2:11" ht="12.95" customHeight="1" x14ac:dyDescent="0.15">
      <c r="B841" s="18" t="s">
        <v>104</v>
      </c>
      <c r="C841" s="19" t="s">
        <v>76</v>
      </c>
      <c r="D841" s="20" t="s">
        <v>278</v>
      </c>
      <c r="E841" s="20" t="s">
        <v>18</v>
      </c>
      <c r="F841" s="21">
        <v>250</v>
      </c>
      <c r="G841" s="22">
        <f>単価一覧!$X$23</f>
        <v>0</v>
      </c>
      <c r="H841" s="22">
        <f>IF(F841&gt;単価一覧!$N$25,(単価一覧!$N$25-単価一覧!$N$24)*単価一覧!$X$24,IF(F841&gt;単価一覧!$N$24,(F841-単価一覧!$N$24)*単価一覧!$X$24,0))</f>
        <v>0</v>
      </c>
      <c r="I841" s="22">
        <f>IF(F841&gt;単価一覧!$N$27,(単価一覧!$N$27-単価一覧!$N$26)*単価一覧!$X$26,IF(F841&gt;単価一覧!$N$26,(F841-単価一覧!$N$26)*単価一覧!$X$26,0))</f>
        <v>0</v>
      </c>
      <c r="J841" s="22">
        <f>IF(F841&gt;=単価一覧!$N$28,(F841-単価一覧!$N$28)*単価一覧!$X$28,0)</f>
        <v>0</v>
      </c>
      <c r="K841" s="23">
        <f t="shared" si="21"/>
        <v>0</v>
      </c>
    </row>
    <row r="842" spans="2:11" ht="12.95" customHeight="1" x14ac:dyDescent="0.15">
      <c r="B842" s="18" t="s">
        <v>104</v>
      </c>
      <c r="C842" s="19" t="s">
        <v>76</v>
      </c>
      <c r="D842" s="20" t="s">
        <v>278</v>
      </c>
      <c r="E842" s="20" t="s">
        <v>19</v>
      </c>
      <c r="F842" s="21">
        <v>239</v>
      </c>
      <c r="G842" s="22">
        <f>単価一覧!$X$23</f>
        <v>0</v>
      </c>
      <c r="H842" s="22">
        <f>IF(F842&gt;単価一覧!$N$25,(単価一覧!$N$25-単価一覧!$N$24)*単価一覧!$X$24,IF(F842&gt;単価一覧!$N$24,(F842-単価一覧!$N$24)*単価一覧!$X$24,0))</f>
        <v>0</v>
      </c>
      <c r="I842" s="22">
        <f>IF(F842&gt;単価一覧!$N$27,(単価一覧!$N$27-単価一覧!$N$26)*単価一覧!$X$26,IF(F842&gt;単価一覧!$N$26,(F842-単価一覧!$N$26)*単価一覧!$X$26,0))</f>
        <v>0</v>
      </c>
      <c r="J842" s="22">
        <f>IF(F842&gt;=単価一覧!$N$28,(F842-単価一覧!$N$28)*単価一覧!$X$28,0)</f>
        <v>0</v>
      </c>
      <c r="K842" s="23">
        <f t="shared" ref="K842:K873" si="22">ROUNDDOWN(G842+H842+I842+J842,0)</f>
        <v>0</v>
      </c>
    </row>
    <row r="843" spans="2:11" ht="12.95" customHeight="1" x14ac:dyDescent="0.15">
      <c r="B843" s="18" t="s">
        <v>104</v>
      </c>
      <c r="C843" s="19" t="s">
        <v>76</v>
      </c>
      <c r="D843" s="20" t="s">
        <v>279</v>
      </c>
      <c r="E843" s="20" t="s">
        <v>20</v>
      </c>
      <c r="F843" s="21">
        <v>292</v>
      </c>
      <c r="G843" s="22">
        <f>単価一覧!$X$23</f>
        <v>0</v>
      </c>
      <c r="H843" s="22">
        <f>IF(F843&gt;単価一覧!$N$25,(単価一覧!$N$25-単価一覧!$N$24)*単価一覧!$X$24,IF(F843&gt;単価一覧!$N$24,(F843-単価一覧!$N$24)*単価一覧!$X$24,0))</f>
        <v>0</v>
      </c>
      <c r="I843" s="22">
        <f>IF(F843&gt;単価一覧!$N$27,(単価一覧!$N$27-単価一覧!$N$26)*単価一覧!$X$26,IF(F843&gt;単価一覧!$N$26,(F843-単価一覧!$N$26)*単価一覧!$X$26,0))</f>
        <v>0</v>
      </c>
      <c r="J843" s="22">
        <f>IF(F843&gt;=単価一覧!$N$28,(F843-単価一覧!$N$28)*単価一覧!$X$28,0)</f>
        <v>0</v>
      </c>
      <c r="K843" s="23">
        <f t="shared" si="22"/>
        <v>0</v>
      </c>
    </row>
    <row r="844" spans="2:11" ht="12.95" customHeight="1" x14ac:dyDescent="0.15">
      <c r="B844" s="18" t="s">
        <v>104</v>
      </c>
      <c r="C844" s="19" t="s">
        <v>76</v>
      </c>
      <c r="D844" s="20" t="s">
        <v>279</v>
      </c>
      <c r="E844" s="20" t="s">
        <v>21</v>
      </c>
      <c r="F844" s="21">
        <v>222</v>
      </c>
      <c r="G844" s="22">
        <f>単価一覧!$X$23</f>
        <v>0</v>
      </c>
      <c r="H844" s="22">
        <f>IF(F844&gt;単価一覧!$N$25,(単価一覧!$N$25-単価一覧!$N$24)*単価一覧!$X$24,IF(F844&gt;単価一覧!$N$24,(F844-単価一覧!$N$24)*単価一覧!$X$24,0))</f>
        <v>0</v>
      </c>
      <c r="I844" s="22">
        <f>IF(F844&gt;単価一覧!$N$27,(単価一覧!$N$27-単価一覧!$N$26)*単価一覧!$X$26,IF(F844&gt;単価一覧!$N$26,(F844-単価一覧!$N$26)*単価一覧!$X$26,0))</f>
        <v>0</v>
      </c>
      <c r="J844" s="22">
        <f>IF(F844&gt;=単価一覧!$N$28,(F844-単価一覧!$N$28)*単価一覧!$X$28,0)</f>
        <v>0</v>
      </c>
      <c r="K844" s="23">
        <f t="shared" si="22"/>
        <v>0</v>
      </c>
    </row>
    <row r="845" spans="2:11" ht="12.95" customHeight="1" x14ac:dyDescent="0.15">
      <c r="B845" s="18" t="s">
        <v>104</v>
      </c>
      <c r="C845" s="19" t="s">
        <v>76</v>
      </c>
      <c r="D845" s="20" t="s">
        <v>279</v>
      </c>
      <c r="E845" s="20" t="s">
        <v>22</v>
      </c>
      <c r="F845" s="21">
        <v>246</v>
      </c>
      <c r="G845" s="22">
        <f>単価一覧!$X$23</f>
        <v>0</v>
      </c>
      <c r="H845" s="22">
        <f>IF(F845&gt;単価一覧!$N$25,(単価一覧!$N$25-単価一覧!$N$24)*単価一覧!$X$24,IF(F845&gt;単価一覧!$N$24,(F845-単価一覧!$N$24)*単価一覧!$X$24,0))</f>
        <v>0</v>
      </c>
      <c r="I845" s="22">
        <f>IF(F845&gt;単価一覧!$N$27,(単価一覧!$N$27-単価一覧!$N$26)*単価一覧!$X$26,IF(F845&gt;単価一覧!$N$26,(F845-単価一覧!$N$26)*単価一覧!$X$26,0))</f>
        <v>0</v>
      </c>
      <c r="J845" s="22">
        <f>IF(F845&gt;=単価一覧!$N$28,(F845-単価一覧!$N$28)*単価一覧!$X$28,0)</f>
        <v>0</v>
      </c>
      <c r="K845" s="23">
        <f t="shared" si="22"/>
        <v>0</v>
      </c>
    </row>
    <row r="846" spans="2:11" ht="12.95" customHeight="1" x14ac:dyDescent="0.15">
      <c r="B846" s="18" t="s">
        <v>104</v>
      </c>
      <c r="C846" s="19" t="s">
        <v>76</v>
      </c>
      <c r="D846" s="20" t="s">
        <v>279</v>
      </c>
      <c r="E846" s="20" t="s">
        <v>11</v>
      </c>
      <c r="F846" s="21">
        <v>263</v>
      </c>
      <c r="G846" s="22">
        <f>単価一覧!$X$23</f>
        <v>0</v>
      </c>
      <c r="H846" s="22">
        <f>IF(F846&gt;単価一覧!$N$25,(単価一覧!$N$25-単価一覧!$N$24)*単価一覧!$X$24,IF(F846&gt;単価一覧!$N$24,(F846-単価一覧!$N$24)*単価一覧!$X$24,0))</f>
        <v>0</v>
      </c>
      <c r="I846" s="22">
        <f>IF(F846&gt;単価一覧!$N$27,(単価一覧!$N$27-単価一覧!$N$26)*単価一覧!$X$26,IF(F846&gt;単価一覧!$N$26,(F846-単価一覧!$N$26)*単価一覧!$X$26,0))</f>
        <v>0</v>
      </c>
      <c r="J846" s="22">
        <f>IF(F846&gt;=単価一覧!$N$28,(F846-単価一覧!$N$28)*単価一覧!$X$28,0)</f>
        <v>0</v>
      </c>
      <c r="K846" s="23">
        <f t="shared" si="22"/>
        <v>0</v>
      </c>
    </row>
    <row r="847" spans="2:11" ht="12.95" customHeight="1" x14ac:dyDescent="0.15">
      <c r="B847" s="18" t="s">
        <v>104</v>
      </c>
      <c r="C847" s="19" t="s">
        <v>76</v>
      </c>
      <c r="D847" s="20" t="s">
        <v>279</v>
      </c>
      <c r="E847" s="20" t="s">
        <v>12</v>
      </c>
      <c r="F847" s="24">
        <v>268</v>
      </c>
      <c r="G847" s="22">
        <f>単価一覧!$X$23</f>
        <v>0</v>
      </c>
      <c r="H847" s="22">
        <f>IF(F847&gt;単価一覧!$N$25,(単価一覧!$N$25-単価一覧!$N$24)*単価一覧!$X$24,IF(F847&gt;単価一覧!$N$24,(F847-単価一覧!$N$24)*単価一覧!$X$24,0))</f>
        <v>0</v>
      </c>
      <c r="I847" s="22">
        <f>IF(F847&gt;単価一覧!$N$27,(単価一覧!$N$27-単価一覧!$N$26)*単価一覧!$X$26,IF(F847&gt;単価一覧!$N$26,(F847-単価一覧!$N$26)*単価一覧!$X$26,0))</f>
        <v>0</v>
      </c>
      <c r="J847" s="22">
        <f>IF(F847&gt;=単価一覧!$N$28,(F847-単価一覧!$N$28)*単価一覧!$X$28,0)</f>
        <v>0</v>
      </c>
      <c r="K847" s="23">
        <f t="shared" si="22"/>
        <v>0</v>
      </c>
    </row>
    <row r="848" spans="2:11" ht="12.95" customHeight="1" x14ac:dyDescent="0.15">
      <c r="B848" s="18" t="s">
        <v>104</v>
      </c>
      <c r="C848" s="19" t="s">
        <v>76</v>
      </c>
      <c r="D848" s="20" t="s">
        <v>279</v>
      </c>
      <c r="E848" s="20" t="s">
        <v>13</v>
      </c>
      <c r="F848" s="24">
        <v>261</v>
      </c>
      <c r="G848" s="22">
        <f>単価一覧!$X$23</f>
        <v>0</v>
      </c>
      <c r="H848" s="22">
        <f>IF(F848&gt;単価一覧!$N$25,(単価一覧!$N$25-単価一覧!$N$24)*単価一覧!$X$24,IF(F848&gt;単価一覧!$N$24,(F848-単価一覧!$N$24)*単価一覧!$X$24,0))</f>
        <v>0</v>
      </c>
      <c r="I848" s="22">
        <f>IF(F848&gt;単価一覧!$N$27,(単価一覧!$N$27-単価一覧!$N$26)*単価一覧!$X$26,IF(F848&gt;単価一覧!$N$26,(F848-単価一覧!$N$26)*単価一覧!$X$26,0))</f>
        <v>0</v>
      </c>
      <c r="J848" s="22">
        <f>IF(F848&gt;=単価一覧!$N$28,(F848-単価一覧!$N$28)*単価一覧!$X$28,0)</f>
        <v>0</v>
      </c>
      <c r="K848" s="23">
        <f t="shared" si="22"/>
        <v>0</v>
      </c>
    </row>
    <row r="849" spans="2:11" ht="12.95" customHeight="1" x14ac:dyDescent="0.15">
      <c r="B849" s="18" t="s">
        <v>104</v>
      </c>
      <c r="C849" s="19" t="s">
        <v>76</v>
      </c>
      <c r="D849" s="20" t="s">
        <v>279</v>
      </c>
      <c r="E849" s="20" t="s">
        <v>14</v>
      </c>
      <c r="F849" s="24">
        <v>232</v>
      </c>
      <c r="G849" s="22">
        <f>単価一覧!$X$23</f>
        <v>0</v>
      </c>
      <c r="H849" s="22">
        <f>IF(F849&gt;単価一覧!$N$25,(単価一覧!$N$25-単価一覧!$N$24)*単価一覧!$X$24,IF(F849&gt;単価一覧!$N$24,(F849-単価一覧!$N$24)*単価一覧!$X$24,0))</f>
        <v>0</v>
      </c>
      <c r="I849" s="22">
        <f>IF(F849&gt;単価一覧!$N$27,(単価一覧!$N$27-単価一覧!$N$26)*単価一覧!$X$26,IF(F849&gt;単価一覧!$N$26,(F849-単価一覧!$N$26)*単価一覧!$X$26,0))</f>
        <v>0</v>
      </c>
      <c r="J849" s="22">
        <f>IF(F849&gt;=単価一覧!$N$28,(F849-単価一覧!$N$28)*単価一覧!$X$28,0)</f>
        <v>0</v>
      </c>
      <c r="K849" s="23">
        <f t="shared" si="22"/>
        <v>0</v>
      </c>
    </row>
    <row r="850" spans="2:11" ht="12.95" customHeight="1" x14ac:dyDescent="0.15">
      <c r="B850" s="18" t="s">
        <v>104</v>
      </c>
      <c r="C850" s="19" t="s">
        <v>76</v>
      </c>
      <c r="D850" s="20" t="s">
        <v>279</v>
      </c>
      <c r="E850" s="20" t="s">
        <v>15</v>
      </c>
      <c r="F850" s="24">
        <v>240</v>
      </c>
      <c r="G850" s="22">
        <f>単価一覧!$X$23</f>
        <v>0</v>
      </c>
      <c r="H850" s="22">
        <f>IF(F850&gt;単価一覧!$N$25,(単価一覧!$N$25-単価一覧!$N$24)*単価一覧!$X$24,IF(F850&gt;単価一覧!$N$24,(F850-単価一覧!$N$24)*単価一覧!$X$24,0))</f>
        <v>0</v>
      </c>
      <c r="I850" s="22">
        <f>IF(F850&gt;単価一覧!$N$27,(単価一覧!$N$27-単価一覧!$N$26)*単価一覧!$X$26,IF(F850&gt;単価一覧!$N$26,(F850-単価一覧!$N$26)*単価一覧!$X$26,0))</f>
        <v>0</v>
      </c>
      <c r="J850" s="22">
        <f>IF(F850&gt;=単価一覧!$N$28,(F850-単価一覧!$N$28)*単価一覧!$X$28,0)</f>
        <v>0</v>
      </c>
      <c r="K850" s="23">
        <f t="shared" si="22"/>
        <v>0</v>
      </c>
    </row>
    <row r="851" spans="2:11" ht="12.95" customHeight="1" x14ac:dyDescent="0.15">
      <c r="B851" s="18" t="s">
        <v>104</v>
      </c>
      <c r="C851" s="19" t="s">
        <v>76</v>
      </c>
      <c r="D851" s="20" t="s">
        <v>279</v>
      </c>
      <c r="E851" s="20" t="s">
        <v>16</v>
      </c>
      <c r="F851" s="24">
        <v>246</v>
      </c>
      <c r="G851" s="22">
        <f>単価一覧!$X$23</f>
        <v>0</v>
      </c>
      <c r="H851" s="22">
        <f>IF(F851&gt;単価一覧!$N$25,(単価一覧!$N$25-単価一覧!$N$24)*単価一覧!$X$24,IF(F851&gt;単価一覧!$N$24,(F851-単価一覧!$N$24)*単価一覧!$X$24,0))</f>
        <v>0</v>
      </c>
      <c r="I851" s="22">
        <f>IF(F851&gt;単価一覧!$N$27,(単価一覧!$N$27-単価一覧!$N$26)*単価一覧!$X$26,IF(F851&gt;単価一覧!$N$26,(F851-単価一覧!$N$26)*単価一覧!$X$26,0))</f>
        <v>0</v>
      </c>
      <c r="J851" s="22">
        <f>IF(F851&gt;=単価一覧!$N$28,(F851-単価一覧!$N$28)*単価一覧!$X$28,0)</f>
        <v>0</v>
      </c>
      <c r="K851" s="23">
        <f t="shared" si="22"/>
        <v>0</v>
      </c>
    </row>
    <row r="852" spans="2:11" ht="12.95" customHeight="1" x14ac:dyDescent="0.15">
      <c r="B852" s="18" t="s">
        <v>104</v>
      </c>
      <c r="C852" s="19" t="s">
        <v>76</v>
      </c>
      <c r="D852" s="20" t="s">
        <v>279</v>
      </c>
      <c r="E852" s="20" t="s">
        <v>17</v>
      </c>
      <c r="F852" s="24">
        <v>222</v>
      </c>
      <c r="G852" s="22">
        <f>単価一覧!$X$23</f>
        <v>0</v>
      </c>
      <c r="H852" s="22">
        <f>IF(F852&gt;単価一覧!$N$25,(単価一覧!$N$25-単価一覧!$N$24)*単価一覧!$X$24,IF(F852&gt;単価一覧!$N$24,(F852-単価一覧!$N$24)*単価一覧!$X$24,0))</f>
        <v>0</v>
      </c>
      <c r="I852" s="22">
        <f>IF(F852&gt;単価一覧!$N$27,(単価一覧!$N$27-単価一覧!$N$26)*単価一覧!$X$26,IF(F852&gt;単価一覧!$N$26,(F852-単価一覧!$N$26)*単価一覧!$X$26,0))</f>
        <v>0</v>
      </c>
      <c r="J852" s="22">
        <f>IF(F852&gt;=単価一覧!$N$28,(F852-単価一覧!$N$28)*単価一覧!$X$28,0)</f>
        <v>0</v>
      </c>
      <c r="K852" s="23">
        <f t="shared" si="22"/>
        <v>0</v>
      </c>
    </row>
    <row r="853" spans="2:11" ht="12.95" customHeight="1" x14ac:dyDescent="0.15">
      <c r="B853" s="18" t="s">
        <v>104</v>
      </c>
      <c r="C853" s="19" t="s">
        <v>76</v>
      </c>
      <c r="D853" s="20" t="s">
        <v>279</v>
      </c>
      <c r="E853" s="20" t="s">
        <v>18</v>
      </c>
      <c r="F853" s="21">
        <v>263</v>
      </c>
      <c r="G853" s="22">
        <f>単価一覧!$X$23</f>
        <v>0</v>
      </c>
      <c r="H853" s="22">
        <f>IF(F853&gt;単価一覧!$N$25,(単価一覧!$N$25-単価一覧!$N$24)*単価一覧!$X$24,IF(F853&gt;単価一覧!$N$24,(F853-単価一覧!$N$24)*単価一覧!$X$24,0))</f>
        <v>0</v>
      </c>
      <c r="I853" s="22">
        <f>IF(F853&gt;単価一覧!$N$27,(単価一覧!$N$27-単価一覧!$N$26)*単価一覧!$X$26,IF(F853&gt;単価一覧!$N$26,(F853-単価一覧!$N$26)*単価一覧!$X$26,0))</f>
        <v>0</v>
      </c>
      <c r="J853" s="22">
        <f>IF(F853&gt;=単価一覧!$N$28,(F853-単価一覧!$N$28)*単価一覧!$X$28,0)</f>
        <v>0</v>
      </c>
      <c r="K853" s="23">
        <f t="shared" si="22"/>
        <v>0</v>
      </c>
    </row>
    <row r="854" spans="2:11" ht="12.95" customHeight="1" x14ac:dyDescent="0.15">
      <c r="B854" s="18" t="s">
        <v>104</v>
      </c>
      <c r="C854" s="19" t="s">
        <v>76</v>
      </c>
      <c r="D854" s="20" t="s">
        <v>279</v>
      </c>
      <c r="E854" s="20" t="s">
        <v>19</v>
      </c>
      <c r="F854" s="21">
        <v>231</v>
      </c>
      <c r="G854" s="22">
        <f>単価一覧!$X$23</f>
        <v>0</v>
      </c>
      <c r="H854" s="22">
        <f>IF(F854&gt;単価一覧!$N$25,(単価一覧!$N$25-単価一覧!$N$24)*単価一覧!$X$24,IF(F854&gt;単価一覧!$N$24,(F854-単価一覧!$N$24)*単価一覧!$X$24,0))</f>
        <v>0</v>
      </c>
      <c r="I854" s="22">
        <f>IF(F854&gt;単価一覧!$N$27,(単価一覧!$N$27-単価一覧!$N$26)*単価一覧!$X$26,IF(F854&gt;単価一覧!$N$26,(F854-単価一覧!$N$26)*単価一覧!$X$26,0))</f>
        <v>0</v>
      </c>
      <c r="J854" s="22">
        <f>IF(F854&gt;=単価一覧!$N$28,(F854-単価一覧!$N$28)*単価一覧!$X$28,0)</f>
        <v>0</v>
      </c>
      <c r="K854" s="23">
        <f t="shared" si="22"/>
        <v>0</v>
      </c>
    </row>
    <row r="855" spans="2:11" ht="12.95" customHeight="1" x14ac:dyDescent="0.15">
      <c r="B855" s="18" t="s">
        <v>104</v>
      </c>
      <c r="C855" s="19" t="s">
        <v>76</v>
      </c>
      <c r="D855" s="20" t="s">
        <v>280</v>
      </c>
      <c r="E855" s="20" t="s">
        <v>20</v>
      </c>
      <c r="F855" s="21">
        <v>293</v>
      </c>
      <c r="G855" s="22">
        <f>単価一覧!$X$23</f>
        <v>0</v>
      </c>
      <c r="H855" s="22">
        <f>IF(F855&gt;単価一覧!$N$25,(単価一覧!$N$25-単価一覧!$N$24)*単価一覧!$X$24,IF(F855&gt;単価一覧!$N$24,(F855-単価一覧!$N$24)*単価一覧!$X$24,0))</f>
        <v>0</v>
      </c>
      <c r="I855" s="22">
        <f>IF(F855&gt;単価一覧!$N$27,(単価一覧!$N$27-単価一覧!$N$26)*単価一覧!$X$26,IF(F855&gt;単価一覧!$N$26,(F855-単価一覧!$N$26)*単価一覧!$X$26,0))</f>
        <v>0</v>
      </c>
      <c r="J855" s="22">
        <f>IF(F855&gt;=単価一覧!$N$28,(F855-単価一覧!$N$28)*単価一覧!$X$28,0)</f>
        <v>0</v>
      </c>
      <c r="K855" s="23">
        <f t="shared" si="22"/>
        <v>0</v>
      </c>
    </row>
    <row r="856" spans="2:11" ht="12.95" customHeight="1" x14ac:dyDescent="0.15">
      <c r="B856" s="18" t="s">
        <v>104</v>
      </c>
      <c r="C856" s="19" t="s">
        <v>76</v>
      </c>
      <c r="D856" s="20" t="s">
        <v>280</v>
      </c>
      <c r="E856" s="20" t="s">
        <v>21</v>
      </c>
      <c r="F856" s="21">
        <v>258</v>
      </c>
      <c r="G856" s="22">
        <f>単価一覧!$X$23</f>
        <v>0</v>
      </c>
      <c r="H856" s="22">
        <f>IF(F856&gt;単価一覧!$N$25,(単価一覧!$N$25-単価一覧!$N$24)*単価一覧!$X$24,IF(F856&gt;単価一覧!$N$24,(F856-単価一覧!$N$24)*単価一覧!$X$24,0))</f>
        <v>0</v>
      </c>
      <c r="I856" s="22">
        <f>IF(F856&gt;単価一覧!$N$27,(単価一覧!$N$27-単価一覧!$N$26)*単価一覧!$X$26,IF(F856&gt;単価一覧!$N$26,(F856-単価一覧!$N$26)*単価一覧!$X$26,0))</f>
        <v>0</v>
      </c>
      <c r="J856" s="22">
        <f>IF(F856&gt;=単価一覧!$N$28,(F856-単価一覧!$N$28)*単価一覧!$X$28,0)</f>
        <v>0</v>
      </c>
      <c r="K856" s="23">
        <f t="shared" si="22"/>
        <v>0</v>
      </c>
    </row>
    <row r="857" spans="2:11" ht="12.95" customHeight="1" x14ac:dyDescent="0.15">
      <c r="B857" s="18" t="s">
        <v>104</v>
      </c>
      <c r="C857" s="19" t="s">
        <v>76</v>
      </c>
      <c r="D857" s="20" t="s">
        <v>280</v>
      </c>
      <c r="E857" s="20" t="s">
        <v>22</v>
      </c>
      <c r="F857" s="21">
        <v>241</v>
      </c>
      <c r="G857" s="22">
        <f>単価一覧!$X$23</f>
        <v>0</v>
      </c>
      <c r="H857" s="22">
        <f>IF(F857&gt;単価一覧!$N$25,(単価一覧!$N$25-単価一覧!$N$24)*単価一覧!$X$24,IF(F857&gt;単価一覧!$N$24,(F857-単価一覧!$N$24)*単価一覧!$X$24,0))</f>
        <v>0</v>
      </c>
      <c r="I857" s="22">
        <f>IF(F857&gt;単価一覧!$N$27,(単価一覧!$N$27-単価一覧!$N$26)*単価一覧!$X$26,IF(F857&gt;単価一覧!$N$26,(F857-単価一覧!$N$26)*単価一覧!$X$26,0))</f>
        <v>0</v>
      </c>
      <c r="J857" s="22">
        <f>IF(F857&gt;=単価一覧!$N$28,(F857-単価一覧!$N$28)*単価一覧!$X$28,0)</f>
        <v>0</v>
      </c>
      <c r="K857" s="23">
        <f t="shared" si="22"/>
        <v>0</v>
      </c>
    </row>
    <row r="858" spans="2:11" ht="12.95" customHeight="1" x14ac:dyDescent="0.15">
      <c r="B858" s="18" t="s">
        <v>105</v>
      </c>
      <c r="C858" s="19" t="s">
        <v>106</v>
      </c>
      <c r="D858" s="20" t="s">
        <v>278</v>
      </c>
      <c r="E858" s="20" t="s">
        <v>11</v>
      </c>
      <c r="F858" s="21">
        <v>37</v>
      </c>
      <c r="G858" s="22">
        <f>単価一覧!$X$23</f>
        <v>0</v>
      </c>
      <c r="H858" s="22">
        <f>IF(F858&gt;単価一覧!$N$25,(単価一覧!$N$25-単価一覧!$N$24)*単価一覧!$X$24,IF(F858&gt;単価一覧!$N$24,(F858-単価一覧!$N$24)*単価一覧!$X$24,0))</f>
        <v>0</v>
      </c>
      <c r="I858" s="22">
        <f>IF(F858&gt;単価一覧!$N$27,(単価一覧!$N$27-単価一覧!$N$26)*単価一覧!$X$26,IF(F858&gt;単価一覧!$N$26,(F858-単価一覧!$N$26)*単価一覧!$X$26,0))</f>
        <v>0</v>
      </c>
      <c r="J858" s="22">
        <f>IF(F858&gt;=単価一覧!$N$28,(F858-単価一覧!$N$28)*単価一覧!$X$28,0)</f>
        <v>0</v>
      </c>
      <c r="K858" s="23">
        <f t="shared" si="22"/>
        <v>0</v>
      </c>
    </row>
    <row r="859" spans="2:11" ht="12.95" customHeight="1" x14ac:dyDescent="0.15">
      <c r="B859" s="18" t="s">
        <v>105</v>
      </c>
      <c r="C859" s="19" t="s">
        <v>106</v>
      </c>
      <c r="D859" s="20" t="s">
        <v>278</v>
      </c>
      <c r="E859" s="20" t="s">
        <v>12</v>
      </c>
      <c r="F859" s="21">
        <v>34</v>
      </c>
      <c r="G859" s="22">
        <f>単価一覧!$X$23</f>
        <v>0</v>
      </c>
      <c r="H859" s="22">
        <f>IF(F859&gt;単価一覧!$N$25,(単価一覧!$N$25-単価一覧!$N$24)*単価一覧!$X$24,IF(F859&gt;単価一覧!$N$24,(F859-単価一覧!$N$24)*単価一覧!$X$24,0))</f>
        <v>0</v>
      </c>
      <c r="I859" s="22">
        <f>IF(F859&gt;単価一覧!$N$27,(単価一覧!$N$27-単価一覧!$N$26)*単価一覧!$X$26,IF(F859&gt;単価一覧!$N$26,(F859-単価一覧!$N$26)*単価一覧!$X$26,0))</f>
        <v>0</v>
      </c>
      <c r="J859" s="22">
        <f>IF(F859&gt;=単価一覧!$N$28,(F859-単価一覧!$N$28)*単価一覧!$X$28,0)</f>
        <v>0</v>
      </c>
      <c r="K859" s="23">
        <f t="shared" si="22"/>
        <v>0</v>
      </c>
    </row>
    <row r="860" spans="2:11" ht="12.95" customHeight="1" x14ac:dyDescent="0.15">
      <c r="B860" s="18" t="s">
        <v>105</v>
      </c>
      <c r="C860" s="19" t="s">
        <v>106</v>
      </c>
      <c r="D860" s="20" t="s">
        <v>278</v>
      </c>
      <c r="E860" s="20" t="s">
        <v>13</v>
      </c>
      <c r="F860" s="21">
        <v>31</v>
      </c>
      <c r="G860" s="22">
        <f>単価一覧!$X$23</f>
        <v>0</v>
      </c>
      <c r="H860" s="22">
        <f>IF(F860&gt;単価一覧!$N$25,(単価一覧!$N$25-単価一覧!$N$24)*単価一覧!$X$24,IF(F860&gt;単価一覧!$N$24,(F860-単価一覧!$N$24)*単価一覧!$X$24,0))</f>
        <v>0</v>
      </c>
      <c r="I860" s="22">
        <f>IF(F860&gt;単価一覧!$N$27,(単価一覧!$N$27-単価一覧!$N$26)*単価一覧!$X$26,IF(F860&gt;単価一覧!$N$26,(F860-単価一覧!$N$26)*単価一覧!$X$26,0))</f>
        <v>0</v>
      </c>
      <c r="J860" s="22">
        <f>IF(F860&gt;=単価一覧!$N$28,(F860-単価一覧!$N$28)*単価一覧!$X$28,0)</f>
        <v>0</v>
      </c>
      <c r="K860" s="23">
        <f t="shared" si="22"/>
        <v>0</v>
      </c>
    </row>
    <row r="861" spans="2:11" ht="12.95" customHeight="1" x14ac:dyDescent="0.15">
      <c r="B861" s="18" t="s">
        <v>105</v>
      </c>
      <c r="C861" s="19" t="s">
        <v>106</v>
      </c>
      <c r="D861" s="20" t="s">
        <v>278</v>
      </c>
      <c r="E861" s="20" t="s">
        <v>14</v>
      </c>
      <c r="F861" s="21">
        <v>2</v>
      </c>
      <c r="G861" s="22">
        <f>単価一覧!$X$23</f>
        <v>0</v>
      </c>
      <c r="H861" s="22">
        <f>IF(F861&gt;単価一覧!$N$25,(単価一覧!$N$25-単価一覧!$N$24)*単価一覧!$X$24,IF(F861&gt;単価一覧!$N$24,(F861-単価一覧!$N$24)*単価一覧!$X$24,0))</f>
        <v>0</v>
      </c>
      <c r="I861" s="22">
        <f>IF(F861&gt;単価一覧!$N$27,(単価一覧!$N$27-単価一覧!$N$26)*単価一覧!$X$26,IF(F861&gt;単価一覧!$N$26,(F861-単価一覧!$N$26)*単価一覧!$X$26,0))</f>
        <v>0</v>
      </c>
      <c r="J861" s="22">
        <f>IF(F861&gt;=単価一覧!$N$28,(F861-単価一覧!$N$28)*単価一覧!$X$28,0)</f>
        <v>0</v>
      </c>
      <c r="K861" s="23">
        <f t="shared" si="22"/>
        <v>0</v>
      </c>
    </row>
    <row r="862" spans="2:11" ht="12.95" customHeight="1" x14ac:dyDescent="0.15">
      <c r="B862" s="18" t="s">
        <v>105</v>
      </c>
      <c r="C862" s="19" t="s">
        <v>106</v>
      </c>
      <c r="D862" s="20" t="s">
        <v>278</v>
      </c>
      <c r="E862" s="20" t="s">
        <v>15</v>
      </c>
      <c r="F862" s="21">
        <v>0</v>
      </c>
      <c r="G862" s="22">
        <f>単価一覧!$X$23</f>
        <v>0</v>
      </c>
      <c r="H862" s="22">
        <f>IF(F862&gt;単価一覧!$N$25,(単価一覧!$N$25-単価一覧!$N$24)*単価一覧!$X$24,IF(F862&gt;単価一覧!$N$24,(F862-単価一覧!$N$24)*単価一覧!$X$24,0))</f>
        <v>0</v>
      </c>
      <c r="I862" s="22">
        <f>IF(F862&gt;単価一覧!$N$27,(単価一覧!$N$27-単価一覧!$N$26)*単価一覧!$X$26,IF(F862&gt;単価一覧!$N$26,(F862-単価一覧!$N$26)*単価一覧!$X$26,0))</f>
        <v>0</v>
      </c>
      <c r="J862" s="22">
        <f>IF(F862&gt;=単価一覧!$N$28,(F862-単価一覧!$N$28)*単価一覧!$X$28,0)</f>
        <v>0</v>
      </c>
      <c r="K862" s="23">
        <f t="shared" si="22"/>
        <v>0</v>
      </c>
    </row>
    <row r="863" spans="2:11" ht="12.95" customHeight="1" x14ac:dyDescent="0.15">
      <c r="B863" s="18" t="s">
        <v>105</v>
      </c>
      <c r="C863" s="19" t="s">
        <v>106</v>
      </c>
      <c r="D863" s="20" t="s">
        <v>278</v>
      </c>
      <c r="E863" s="20" t="s">
        <v>16</v>
      </c>
      <c r="F863" s="21">
        <v>0</v>
      </c>
      <c r="G863" s="22">
        <f>単価一覧!$X$23</f>
        <v>0</v>
      </c>
      <c r="H863" s="22">
        <f>IF(F863&gt;単価一覧!$N$25,(単価一覧!$N$25-単価一覧!$N$24)*単価一覧!$X$24,IF(F863&gt;単価一覧!$N$24,(F863-単価一覧!$N$24)*単価一覧!$X$24,0))</f>
        <v>0</v>
      </c>
      <c r="I863" s="22">
        <f>IF(F863&gt;単価一覧!$N$27,(単価一覧!$N$27-単価一覧!$N$26)*単価一覧!$X$26,IF(F863&gt;単価一覧!$N$26,(F863-単価一覧!$N$26)*単価一覧!$X$26,0))</f>
        <v>0</v>
      </c>
      <c r="J863" s="22">
        <f>IF(F863&gt;=単価一覧!$N$28,(F863-単価一覧!$N$28)*単価一覧!$X$28,0)</f>
        <v>0</v>
      </c>
      <c r="K863" s="23">
        <f t="shared" si="22"/>
        <v>0</v>
      </c>
    </row>
    <row r="864" spans="2:11" ht="12.95" customHeight="1" x14ac:dyDescent="0.15">
      <c r="B864" s="18" t="s">
        <v>105</v>
      </c>
      <c r="C864" s="19" t="s">
        <v>106</v>
      </c>
      <c r="D864" s="20" t="s">
        <v>278</v>
      </c>
      <c r="E864" s="20" t="s">
        <v>17</v>
      </c>
      <c r="F864" s="21">
        <v>0</v>
      </c>
      <c r="G864" s="22">
        <f>単価一覧!$X$23</f>
        <v>0</v>
      </c>
      <c r="H864" s="22">
        <f>IF(F864&gt;単価一覧!$N$25,(単価一覧!$N$25-単価一覧!$N$24)*単価一覧!$X$24,IF(F864&gt;単価一覧!$N$24,(F864-単価一覧!$N$24)*単価一覧!$X$24,0))</f>
        <v>0</v>
      </c>
      <c r="I864" s="22">
        <f>IF(F864&gt;単価一覧!$N$27,(単価一覧!$N$27-単価一覧!$N$26)*単価一覧!$X$26,IF(F864&gt;単価一覧!$N$26,(F864-単価一覧!$N$26)*単価一覧!$X$26,0))</f>
        <v>0</v>
      </c>
      <c r="J864" s="22">
        <f>IF(F864&gt;=単価一覧!$N$28,(F864-単価一覧!$N$28)*単価一覧!$X$28,0)</f>
        <v>0</v>
      </c>
      <c r="K864" s="23">
        <f t="shared" si="22"/>
        <v>0</v>
      </c>
    </row>
    <row r="865" spans="2:11" ht="12.95" customHeight="1" x14ac:dyDescent="0.15">
      <c r="B865" s="18" t="s">
        <v>105</v>
      </c>
      <c r="C865" s="19" t="s">
        <v>106</v>
      </c>
      <c r="D865" s="20" t="s">
        <v>278</v>
      </c>
      <c r="E865" s="20" t="s">
        <v>18</v>
      </c>
      <c r="F865" s="21">
        <v>0</v>
      </c>
      <c r="G865" s="22">
        <f>単価一覧!$X$23</f>
        <v>0</v>
      </c>
      <c r="H865" s="22">
        <f>IF(F865&gt;単価一覧!$N$25,(単価一覧!$N$25-単価一覧!$N$24)*単価一覧!$X$24,IF(F865&gt;単価一覧!$N$24,(F865-単価一覧!$N$24)*単価一覧!$X$24,0))</f>
        <v>0</v>
      </c>
      <c r="I865" s="22">
        <f>IF(F865&gt;単価一覧!$N$27,(単価一覧!$N$27-単価一覧!$N$26)*単価一覧!$X$26,IF(F865&gt;単価一覧!$N$26,(F865-単価一覧!$N$26)*単価一覧!$X$26,0))</f>
        <v>0</v>
      </c>
      <c r="J865" s="22">
        <f>IF(F865&gt;=単価一覧!$N$28,(F865-単価一覧!$N$28)*単価一覧!$X$28,0)</f>
        <v>0</v>
      </c>
      <c r="K865" s="23">
        <f t="shared" si="22"/>
        <v>0</v>
      </c>
    </row>
    <row r="866" spans="2:11" ht="12.95" customHeight="1" x14ac:dyDescent="0.15">
      <c r="B866" s="18" t="s">
        <v>105</v>
      </c>
      <c r="C866" s="19" t="s">
        <v>106</v>
      </c>
      <c r="D866" s="20" t="s">
        <v>278</v>
      </c>
      <c r="E866" s="20" t="s">
        <v>19</v>
      </c>
      <c r="F866" s="21">
        <v>0</v>
      </c>
      <c r="G866" s="22">
        <f>単価一覧!$X$23</f>
        <v>0</v>
      </c>
      <c r="H866" s="22">
        <f>IF(F866&gt;単価一覧!$N$25,(単価一覧!$N$25-単価一覧!$N$24)*単価一覧!$X$24,IF(F866&gt;単価一覧!$N$24,(F866-単価一覧!$N$24)*単価一覧!$X$24,0))</f>
        <v>0</v>
      </c>
      <c r="I866" s="22">
        <f>IF(F866&gt;単価一覧!$N$27,(単価一覧!$N$27-単価一覧!$N$26)*単価一覧!$X$26,IF(F866&gt;単価一覧!$N$26,(F866-単価一覧!$N$26)*単価一覧!$X$26,0))</f>
        <v>0</v>
      </c>
      <c r="J866" s="22">
        <f>IF(F866&gt;=単価一覧!$N$28,(F866-単価一覧!$N$28)*単価一覧!$X$28,0)</f>
        <v>0</v>
      </c>
      <c r="K866" s="23">
        <f t="shared" si="22"/>
        <v>0</v>
      </c>
    </row>
    <row r="867" spans="2:11" ht="12.95" customHeight="1" x14ac:dyDescent="0.15">
      <c r="B867" s="18" t="s">
        <v>105</v>
      </c>
      <c r="C867" s="19" t="s">
        <v>106</v>
      </c>
      <c r="D867" s="20" t="s">
        <v>279</v>
      </c>
      <c r="E867" s="20" t="s">
        <v>20</v>
      </c>
      <c r="F867" s="21">
        <v>0</v>
      </c>
      <c r="G867" s="22">
        <f>単価一覧!$X$23</f>
        <v>0</v>
      </c>
      <c r="H867" s="22">
        <f>IF(F867&gt;単価一覧!$N$25,(単価一覧!$N$25-単価一覧!$N$24)*単価一覧!$X$24,IF(F867&gt;単価一覧!$N$24,(F867-単価一覧!$N$24)*単価一覧!$X$24,0))</f>
        <v>0</v>
      </c>
      <c r="I867" s="22">
        <f>IF(F867&gt;単価一覧!$N$27,(単価一覧!$N$27-単価一覧!$N$26)*単価一覧!$X$26,IF(F867&gt;単価一覧!$N$26,(F867-単価一覧!$N$26)*単価一覧!$X$26,0))</f>
        <v>0</v>
      </c>
      <c r="J867" s="22">
        <f>IF(F867&gt;=単価一覧!$N$28,(F867-単価一覧!$N$28)*単価一覧!$X$28,0)</f>
        <v>0</v>
      </c>
      <c r="K867" s="23">
        <f t="shared" si="22"/>
        <v>0</v>
      </c>
    </row>
    <row r="868" spans="2:11" ht="12.95" customHeight="1" x14ac:dyDescent="0.15">
      <c r="B868" s="18" t="s">
        <v>105</v>
      </c>
      <c r="C868" s="19" t="s">
        <v>106</v>
      </c>
      <c r="D868" s="20" t="s">
        <v>279</v>
      </c>
      <c r="E868" s="20" t="s">
        <v>21</v>
      </c>
      <c r="F868" s="21">
        <v>0</v>
      </c>
      <c r="G868" s="22">
        <f>単価一覧!$X$23</f>
        <v>0</v>
      </c>
      <c r="H868" s="22">
        <f>IF(F868&gt;単価一覧!$N$25,(単価一覧!$N$25-単価一覧!$N$24)*単価一覧!$X$24,IF(F868&gt;単価一覧!$N$24,(F868-単価一覧!$N$24)*単価一覧!$X$24,0))</f>
        <v>0</v>
      </c>
      <c r="I868" s="22">
        <f>IF(F868&gt;単価一覧!$N$27,(単価一覧!$N$27-単価一覧!$N$26)*単価一覧!$X$26,IF(F868&gt;単価一覧!$N$26,(F868-単価一覧!$N$26)*単価一覧!$X$26,0))</f>
        <v>0</v>
      </c>
      <c r="J868" s="22">
        <f>IF(F868&gt;=単価一覧!$N$28,(F868-単価一覧!$N$28)*単価一覧!$X$28,0)</f>
        <v>0</v>
      </c>
      <c r="K868" s="23">
        <f t="shared" si="22"/>
        <v>0</v>
      </c>
    </row>
    <row r="869" spans="2:11" ht="12.95" customHeight="1" x14ac:dyDescent="0.15">
      <c r="B869" s="18" t="s">
        <v>105</v>
      </c>
      <c r="C869" s="19" t="s">
        <v>106</v>
      </c>
      <c r="D869" s="20" t="s">
        <v>279</v>
      </c>
      <c r="E869" s="20" t="s">
        <v>22</v>
      </c>
      <c r="F869" s="21">
        <v>0</v>
      </c>
      <c r="G869" s="22">
        <f>単価一覧!$X$23</f>
        <v>0</v>
      </c>
      <c r="H869" s="22">
        <f>IF(F869&gt;単価一覧!$N$25,(単価一覧!$N$25-単価一覧!$N$24)*単価一覧!$X$24,IF(F869&gt;単価一覧!$N$24,(F869-単価一覧!$N$24)*単価一覧!$X$24,0))</f>
        <v>0</v>
      </c>
      <c r="I869" s="22">
        <f>IF(F869&gt;単価一覧!$N$27,(単価一覧!$N$27-単価一覧!$N$26)*単価一覧!$X$26,IF(F869&gt;単価一覧!$N$26,(F869-単価一覧!$N$26)*単価一覧!$X$26,0))</f>
        <v>0</v>
      </c>
      <c r="J869" s="22">
        <f>IF(F869&gt;=単価一覧!$N$28,(F869-単価一覧!$N$28)*単価一覧!$X$28,0)</f>
        <v>0</v>
      </c>
      <c r="K869" s="23">
        <f t="shared" si="22"/>
        <v>0</v>
      </c>
    </row>
    <row r="870" spans="2:11" ht="12.95" customHeight="1" x14ac:dyDescent="0.15">
      <c r="B870" s="18" t="s">
        <v>105</v>
      </c>
      <c r="C870" s="19" t="s">
        <v>106</v>
      </c>
      <c r="D870" s="20" t="s">
        <v>279</v>
      </c>
      <c r="E870" s="20" t="s">
        <v>11</v>
      </c>
      <c r="F870" s="21">
        <v>0</v>
      </c>
      <c r="G870" s="22">
        <f>単価一覧!$X$23</f>
        <v>0</v>
      </c>
      <c r="H870" s="22">
        <f>IF(F870&gt;単価一覧!$N$25,(単価一覧!$N$25-単価一覧!$N$24)*単価一覧!$X$24,IF(F870&gt;単価一覧!$N$24,(F870-単価一覧!$N$24)*単価一覧!$X$24,0))</f>
        <v>0</v>
      </c>
      <c r="I870" s="22">
        <f>IF(F870&gt;単価一覧!$N$27,(単価一覧!$N$27-単価一覧!$N$26)*単価一覧!$X$26,IF(F870&gt;単価一覧!$N$26,(F870-単価一覧!$N$26)*単価一覧!$X$26,0))</f>
        <v>0</v>
      </c>
      <c r="J870" s="22">
        <f>IF(F870&gt;=単価一覧!$N$28,(F870-単価一覧!$N$28)*単価一覧!$X$28,0)</f>
        <v>0</v>
      </c>
      <c r="K870" s="23">
        <f t="shared" si="22"/>
        <v>0</v>
      </c>
    </row>
    <row r="871" spans="2:11" ht="12.95" customHeight="1" x14ac:dyDescent="0.15">
      <c r="B871" s="18" t="s">
        <v>105</v>
      </c>
      <c r="C871" s="19" t="s">
        <v>106</v>
      </c>
      <c r="D871" s="20" t="s">
        <v>279</v>
      </c>
      <c r="E871" s="20" t="s">
        <v>12</v>
      </c>
      <c r="F871" s="21">
        <v>0</v>
      </c>
      <c r="G871" s="22">
        <f>単価一覧!$X$23</f>
        <v>0</v>
      </c>
      <c r="H871" s="22">
        <f>IF(F871&gt;単価一覧!$N$25,(単価一覧!$N$25-単価一覧!$N$24)*単価一覧!$X$24,IF(F871&gt;単価一覧!$N$24,(F871-単価一覧!$N$24)*単価一覧!$X$24,0))</f>
        <v>0</v>
      </c>
      <c r="I871" s="22">
        <f>IF(F871&gt;単価一覧!$N$27,(単価一覧!$N$27-単価一覧!$N$26)*単価一覧!$X$26,IF(F871&gt;単価一覧!$N$26,(F871-単価一覧!$N$26)*単価一覧!$X$26,0))</f>
        <v>0</v>
      </c>
      <c r="J871" s="22">
        <f>IF(F871&gt;=単価一覧!$N$28,(F871-単価一覧!$N$28)*単価一覧!$X$28,0)</f>
        <v>0</v>
      </c>
      <c r="K871" s="23">
        <f t="shared" si="22"/>
        <v>0</v>
      </c>
    </row>
    <row r="872" spans="2:11" ht="12.95" customHeight="1" x14ac:dyDescent="0.15">
      <c r="B872" s="18" t="s">
        <v>105</v>
      </c>
      <c r="C872" s="19" t="s">
        <v>106</v>
      </c>
      <c r="D872" s="20" t="s">
        <v>279</v>
      </c>
      <c r="E872" s="20" t="s">
        <v>13</v>
      </c>
      <c r="F872" s="21">
        <v>0</v>
      </c>
      <c r="G872" s="22">
        <f>単価一覧!$X$23</f>
        <v>0</v>
      </c>
      <c r="H872" s="22">
        <f>IF(F872&gt;単価一覧!$N$25,(単価一覧!$N$25-単価一覧!$N$24)*単価一覧!$X$24,IF(F872&gt;単価一覧!$N$24,(F872-単価一覧!$N$24)*単価一覧!$X$24,0))</f>
        <v>0</v>
      </c>
      <c r="I872" s="22">
        <f>IF(F872&gt;単価一覧!$N$27,(単価一覧!$N$27-単価一覧!$N$26)*単価一覧!$X$26,IF(F872&gt;単価一覧!$N$26,(F872-単価一覧!$N$26)*単価一覧!$X$26,0))</f>
        <v>0</v>
      </c>
      <c r="J872" s="22">
        <f>IF(F872&gt;=単価一覧!$N$28,(F872-単価一覧!$N$28)*単価一覧!$X$28,0)</f>
        <v>0</v>
      </c>
      <c r="K872" s="23">
        <f t="shared" si="22"/>
        <v>0</v>
      </c>
    </row>
    <row r="873" spans="2:11" ht="12.95" customHeight="1" x14ac:dyDescent="0.15">
      <c r="B873" s="18" t="s">
        <v>105</v>
      </c>
      <c r="C873" s="19" t="s">
        <v>106</v>
      </c>
      <c r="D873" s="20" t="s">
        <v>279</v>
      </c>
      <c r="E873" s="20" t="s">
        <v>14</v>
      </c>
      <c r="F873" s="21">
        <v>0</v>
      </c>
      <c r="G873" s="22">
        <f>単価一覧!$X$23</f>
        <v>0</v>
      </c>
      <c r="H873" s="22">
        <f>IF(F873&gt;単価一覧!$N$25,(単価一覧!$N$25-単価一覧!$N$24)*単価一覧!$X$24,IF(F873&gt;単価一覧!$N$24,(F873-単価一覧!$N$24)*単価一覧!$X$24,0))</f>
        <v>0</v>
      </c>
      <c r="I873" s="22">
        <f>IF(F873&gt;単価一覧!$N$27,(単価一覧!$N$27-単価一覧!$N$26)*単価一覧!$X$26,IF(F873&gt;単価一覧!$N$26,(F873-単価一覧!$N$26)*単価一覧!$X$26,0))</f>
        <v>0</v>
      </c>
      <c r="J873" s="22">
        <f>IF(F873&gt;=単価一覧!$N$28,(F873-単価一覧!$N$28)*単価一覧!$X$28,0)</f>
        <v>0</v>
      </c>
      <c r="K873" s="23">
        <f t="shared" si="22"/>
        <v>0</v>
      </c>
    </row>
    <row r="874" spans="2:11" ht="12.95" customHeight="1" x14ac:dyDescent="0.15">
      <c r="B874" s="18" t="s">
        <v>105</v>
      </c>
      <c r="C874" s="19" t="s">
        <v>106</v>
      </c>
      <c r="D874" s="20" t="s">
        <v>279</v>
      </c>
      <c r="E874" s="20" t="s">
        <v>15</v>
      </c>
      <c r="F874" s="21">
        <v>0</v>
      </c>
      <c r="G874" s="22">
        <f>単価一覧!$X$23</f>
        <v>0</v>
      </c>
      <c r="H874" s="22">
        <f>IF(F874&gt;単価一覧!$N$25,(単価一覧!$N$25-単価一覧!$N$24)*単価一覧!$X$24,IF(F874&gt;単価一覧!$N$24,(F874-単価一覧!$N$24)*単価一覧!$X$24,0))</f>
        <v>0</v>
      </c>
      <c r="I874" s="22">
        <f>IF(F874&gt;単価一覧!$N$27,(単価一覧!$N$27-単価一覧!$N$26)*単価一覧!$X$26,IF(F874&gt;単価一覧!$N$26,(F874-単価一覧!$N$26)*単価一覧!$X$26,0))</f>
        <v>0</v>
      </c>
      <c r="J874" s="22">
        <f>IF(F874&gt;=単価一覧!$N$28,(F874-単価一覧!$N$28)*単価一覧!$X$28,0)</f>
        <v>0</v>
      </c>
      <c r="K874" s="23">
        <f t="shared" si="21"/>
        <v>0</v>
      </c>
    </row>
    <row r="875" spans="2:11" ht="12.95" customHeight="1" x14ac:dyDescent="0.15">
      <c r="B875" s="18" t="s">
        <v>105</v>
      </c>
      <c r="C875" s="19" t="s">
        <v>106</v>
      </c>
      <c r="D875" s="20" t="s">
        <v>279</v>
      </c>
      <c r="E875" s="20" t="s">
        <v>16</v>
      </c>
      <c r="F875" s="21">
        <v>0</v>
      </c>
      <c r="G875" s="22">
        <f>単価一覧!$X$23</f>
        <v>0</v>
      </c>
      <c r="H875" s="22">
        <f>IF(F875&gt;単価一覧!$N$25,(単価一覧!$N$25-単価一覧!$N$24)*単価一覧!$X$24,IF(F875&gt;単価一覧!$N$24,(F875-単価一覧!$N$24)*単価一覧!$X$24,0))</f>
        <v>0</v>
      </c>
      <c r="I875" s="22">
        <f>IF(F875&gt;単価一覧!$N$27,(単価一覧!$N$27-単価一覧!$N$26)*単価一覧!$X$26,IF(F875&gt;単価一覧!$N$26,(F875-単価一覧!$N$26)*単価一覧!$X$26,0))</f>
        <v>0</v>
      </c>
      <c r="J875" s="22">
        <f>IF(F875&gt;=単価一覧!$N$28,(F875-単価一覧!$N$28)*単価一覧!$X$28,0)</f>
        <v>0</v>
      </c>
      <c r="K875" s="23">
        <f t="shared" si="21"/>
        <v>0</v>
      </c>
    </row>
    <row r="876" spans="2:11" ht="12.95" customHeight="1" x14ac:dyDescent="0.15">
      <c r="B876" s="18" t="s">
        <v>105</v>
      </c>
      <c r="C876" s="19" t="s">
        <v>106</v>
      </c>
      <c r="D876" s="20" t="s">
        <v>279</v>
      </c>
      <c r="E876" s="20" t="s">
        <v>17</v>
      </c>
      <c r="F876" s="21">
        <v>0</v>
      </c>
      <c r="G876" s="22">
        <f>単価一覧!$X$23</f>
        <v>0</v>
      </c>
      <c r="H876" s="22">
        <f>IF(F876&gt;単価一覧!$N$25,(単価一覧!$N$25-単価一覧!$N$24)*単価一覧!$X$24,IF(F876&gt;単価一覧!$N$24,(F876-単価一覧!$N$24)*単価一覧!$X$24,0))</f>
        <v>0</v>
      </c>
      <c r="I876" s="22">
        <f>IF(F876&gt;単価一覧!$N$27,(単価一覧!$N$27-単価一覧!$N$26)*単価一覧!$X$26,IF(F876&gt;単価一覧!$N$26,(F876-単価一覧!$N$26)*単価一覧!$X$26,0))</f>
        <v>0</v>
      </c>
      <c r="J876" s="22">
        <f>IF(F876&gt;=単価一覧!$N$28,(F876-単価一覧!$N$28)*単価一覧!$X$28,0)</f>
        <v>0</v>
      </c>
      <c r="K876" s="23">
        <f t="shared" si="21"/>
        <v>0</v>
      </c>
    </row>
    <row r="877" spans="2:11" ht="12.95" customHeight="1" x14ac:dyDescent="0.15">
      <c r="B877" s="18" t="s">
        <v>105</v>
      </c>
      <c r="C877" s="19" t="s">
        <v>106</v>
      </c>
      <c r="D877" s="20" t="s">
        <v>279</v>
      </c>
      <c r="E877" s="20" t="s">
        <v>18</v>
      </c>
      <c r="F877" s="21">
        <v>0</v>
      </c>
      <c r="G877" s="22">
        <f>単価一覧!$X$23</f>
        <v>0</v>
      </c>
      <c r="H877" s="22">
        <f>IF(F877&gt;単価一覧!$N$25,(単価一覧!$N$25-単価一覧!$N$24)*単価一覧!$X$24,IF(F877&gt;単価一覧!$N$24,(F877-単価一覧!$N$24)*単価一覧!$X$24,0))</f>
        <v>0</v>
      </c>
      <c r="I877" s="22">
        <f>IF(F877&gt;単価一覧!$N$27,(単価一覧!$N$27-単価一覧!$N$26)*単価一覧!$X$26,IF(F877&gt;単価一覧!$N$26,(F877-単価一覧!$N$26)*単価一覧!$X$26,0))</f>
        <v>0</v>
      </c>
      <c r="J877" s="22">
        <f>IF(F877&gt;=単価一覧!$N$28,(F877-単価一覧!$N$28)*単価一覧!$X$28,0)</f>
        <v>0</v>
      </c>
      <c r="K877" s="23">
        <f t="shared" si="21"/>
        <v>0</v>
      </c>
    </row>
    <row r="878" spans="2:11" ht="12.95" customHeight="1" x14ac:dyDescent="0.15">
      <c r="B878" s="18" t="s">
        <v>105</v>
      </c>
      <c r="C878" s="19" t="s">
        <v>106</v>
      </c>
      <c r="D878" s="20" t="s">
        <v>279</v>
      </c>
      <c r="E878" s="20" t="s">
        <v>19</v>
      </c>
      <c r="F878" s="21">
        <v>0</v>
      </c>
      <c r="G878" s="22">
        <f>単価一覧!$X$23</f>
        <v>0</v>
      </c>
      <c r="H878" s="22">
        <f>IF(F878&gt;単価一覧!$N$25,(単価一覧!$N$25-単価一覧!$N$24)*単価一覧!$X$24,IF(F878&gt;単価一覧!$N$24,(F878-単価一覧!$N$24)*単価一覧!$X$24,0))</f>
        <v>0</v>
      </c>
      <c r="I878" s="22">
        <f>IF(F878&gt;単価一覧!$N$27,(単価一覧!$N$27-単価一覧!$N$26)*単価一覧!$X$26,IF(F878&gt;単価一覧!$N$26,(F878-単価一覧!$N$26)*単価一覧!$X$26,0))</f>
        <v>0</v>
      </c>
      <c r="J878" s="22">
        <f>IF(F878&gt;=単価一覧!$N$28,(F878-単価一覧!$N$28)*単価一覧!$X$28,0)</f>
        <v>0</v>
      </c>
      <c r="K878" s="23">
        <f t="shared" si="21"/>
        <v>0</v>
      </c>
    </row>
    <row r="879" spans="2:11" ht="12.95" customHeight="1" x14ac:dyDescent="0.15">
      <c r="B879" s="18" t="s">
        <v>105</v>
      </c>
      <c r="C879" s="19" t="s">
        <v>106</v>
      </c>
      <c r="D879" s="20" t="s">
        <v>280</v>
      </c>
      <c r="E879" s="20" t="s">
        <v>20</v>
      </c>
      <c r="F879" s="21">
        <v>0</v>
      </c>
      <c r="G879" s="22">
        <f>単価一覧!$X$23</f>
        <v>0</v>
      </c>
      <c r="H879" s="22">
        <f>IF(F879&gt;単価一覧!$N$25,(単価一覧!$N$25-単価一覧!$N$24)*単価一覧!$X$24,IF(F879&gt;単価一覧!$N$24,(F879-単価一覧!$N$24)*単価一覧!$X$24,0))</f>
        <v>0</v>
      </c>
      <c r="I879" s="22">
        <f>IF(F879&gt;単価一覧!$N$27,(単価一覧!$N$27-単価一覧!$N$26)*単価一覧!$X$26,IF(F879&gt;単価一覧!$N$26,(F879-単価一覧!$N$26)*単価一覧!$X$26,0))</f>
        <v>0</v>
      </c>
      <c r="J879" s="22">
        <f>IF(F879&gt;=単価一覧!$N$28,(F879-単価一覧!$N$28)*単価一覧!$X$28,0)</f>
        <v>0</v>
      </c>
      <c r="K879" s="23">
        <f t="shared" si="21"/>
        <v>0</v>
      </c>
    </row>
    <row r="880" spans="2:11" ht="12.95" customHeight="1" x14ac:dyDescent="0.15">
      <c r="B880" s="18" t="s">
        <v>105</v>
      </c>
      <c r="C880" s="19" t="s">
        <v>106</v>
      </c>
      <c r="D880" s="20" t="s">
        <v>280</v>
      </c>
      <c r="E880" s="20" t="s">
        <v>21</v>
      </c>
      <c r="F880" s="21">
        <v>0</v>
      </c>
      <c r="G880" s="22">
        <f>単価一覧!$X$23</f>
        <v>0</v>
      </c>
      <c r="H880" s="22">
        <f>IF(F880&gt;単価一覧!$N$25,(単価一覧!$N$25-単価一覧!$N$24)*単価一覧!$X$24,IF(F880&gt;単価一覧!$N$24,(F880-単価一覧!$N$24)*単価一覧!$X$24,0))</f>
        <v>0</v>
      </c>
      <c r="I880" s="22">
        <f>IF(F880&gt;単価一覧!$N$27,(単価一覧!$N$27-単価一覧!$N$26)*単価一覧!$X$26,IF(F880&gt;単価一覧!$N$26,(F880-単価一覧!$N$26)*単価一覧!$X$26,0))</f>
        <v>0</v>
      </c>
      <c r="J880" s="22">
        <f>IF(F880&gt;=単価一覧!$N$28,(F880-単価一覧!$N$28)*単価一覧!$X$28,0)</f>
        <v>0</v>
      </c>
      <c r="K880" s="23">
        <f t="shared" si="21"/>
        <v>0</v>
      </c>
    </row>
    <row r="881" spans="2:11" ht="12.95" customHeight="1" x14ac:dyDescent="0.15">
      <c r="B881" s="18" t="s">
        <v>105</v>
      </c>
      <c r="C881" s="19" t="s">
        <v>106</v>
      </c>
      <c r="D881" s="20" t="s">
        <v>280</v>
      </c>
      <c r="E881" s="20" t="s">
        <v>22</v>
      </c>
      <c r="F881" s="21">
        <v>0</v>
      </c>
      <c r="G881" s="22">
        <f>単価一覧!$X$23</f>
        <v>0</v>
      </c>
      <c r="H881" s="22">
        <f>IF(F881&gt;単価一覧!$N$25,(単価一覧!$N$25-単価一覧!$N$24)*単価一覧!$X$24,IF(F881&gt;単価一覧!$N$24,(F881-単価一覧!$N$24)*単価一覧!$X$24,0))</f>
        <v>0</v>
      </c>
      <c r="I881" s="22">
        <f>IF(F881&gt;単価一覧!$N$27,(単価一覧!$N$27-単価一覧!$N$26)*単価一覧!$X$26,IF(F881&gt;単価一覧!$N$26,(F881-単価一覧!$N$26)*単価一覧!$X$26,0))</f>
        <v>0</v>
      </c>
      <c r="J881" s="22">
        <f>IF(F881&gt;=単価一覧!$N$28,(F881-単価一覧!$N$28)*単価一覧!$X$28,0)</f>
        <v>0</v>
      </c>
      <c r="K881" s="23">
        <f t="shared" si="21"/>
        <v>0</v>
      </c>
    </row>
    <row r="882" spans="2:11" ht="12.95" customHeight="1" x14ac:dyDescent="0.15">
      <c r="B882" s="18" t="s">
        <v>107</v>
      </c>
      <c r="C882" s="19" t="s">
        <v>106</v>
      </c>
      <c r="D882" s="20" t="s">
        <v>278</v>
      </c>
      <c r="E882" s="20" t="s">
        <v>11</v>
      </c>
      <c r="F882" s="21">
        <v>242</v>
      </c>
      <c r="G882" s="22">
        <f>単価一覧!$X$23</f>
        <v>0</v>
      </c>
      <c r="H882" s="22">
        <f>IF(F882&gt;単価一覧!$N$25,(単価一覧!$N$25-単価一覧!$N$24)*単価一覧!$X$24,IF(F882&gt;単価一覧!$N$24,(F882-単価一覧!$N$24)*単価一覧!$X$24,0))</f>
        <v>0</v>
      </c>
      <c r="I882" s="22">
        <f>IF(F882&gt;単価一覧!$N$27,(単価一覧!$N$27-単価一覧!$N$26)*単価一覧!$X$26,IF(F882&gt;単価一覧!$N$26,(F882-単価一覧!$N$26)*単価一覧!$X$26,0))</f>
        <v>0</v>
      </c>
      <c r="J882" s="22">
        <f>IF(F882&gt;=単価一覧!$N$28,(F882-単価一覧!$N$28)*単価一覧!$X$28,0)</f>
        <v>0</v>
      </c>
      <c r="K882" s="23">
        <f t="shared" si="21"/>
        <v>0</v>
      </c>
    </row>
    <row r="883" spans="2:11" ht="12.95" customHeight="1" x14ac:dyDescent="0.15">
      <c r="B883" s="18" t="s">
        <v>107</v>
      </c>
      <c r="C883" s="19" t="s">
        <v>106</v>
      </c>
      <c r="D883" s="20" t="s">
        <v>278</v>
      </c>
      <c r="E883" s="20" t="s">
        <v>12</v>
      </c>
      <c r="F883" s="21">
        <v>215</v>
      </c>
      <c r="G883" s="22">
        <f>単価一覧!$X$23</f>
        <v>0</v>
      </c>
      <c r="H883" s="22">
        <f>IF(F883&gt;単価一覧!$N$25,(単価一覧!$N$25-単価一覧!$N$24)*単価一覧!$X$24,IF(F883&gt;単価一覧!$N$24,(F883-単価一覧!$N$24)*単価一覧!$X$24,0))</f>
        <v>0</v>
      </c>
      <c r="I883" s="22">
        <f>IF(F883&gt;単価一覧!$N$27,(単価一覧!$N$27-単価一覧!$N$26)*単価一覧!$X$26,IF(F883&gt;単価一覧!$N$26,(F883-単価一覧!$N$26)*単価一覧!$X$26,0))</f>
        <v>0</v>
      </c>
      <c r="J883" s="22">
        <f>IF(F883&gt;=単価一覧!$N$28,(F883-単価一覧!$N$28)*単価一覧!$X$28,0)</f>
        <v>0</v>
      </c>
      <c r="K883" s="23">
        <f t="shared" si="21"/>
        <v>0</v>
      </c>
    </row>
    <row r="884" spans="2:11" ht="12.95" customHeight="1" x14ac:dyDescent="0.15">
      <c r="B884" s="18" t="s">
        <v>107</v>
      </c>
      <c r="C884" s="19" t="s">
        <v>106</v>
      </c>
      <c r="D884" s="20" t="s">
        <v>278</v>
      </c>
      <c r="E884" s="20" t="s">
        <v>13</v>
      </c>
      <c r="F884" s="21">
        <v>185</v>
      </c>
      <c r="G884" s="22">
        <f>単価一覧!$X$23</f>
        <v>0</v>
      </c>
      <c r="H884" s="22">
        <f>IF(F884&gt;単価一覧!$N$25,(単価一覧!$N$25-単価一覧!$N$24)*単価一覧!$X$24,IF(F884&gt;単価一覧!$N$24,(F884-単価一覧!$N$24)*単価一覧!$X$24,0))</f>
        <v>0</v>
      </c>
      <c r="I884" s="22">
        <f>IF(F884&gt;単価一覧!$N$27,(単価一覧!$N$27-単価一覧!$N$26)*単価一覧!$X$26,IF(F884&gt;単価一覧!$N$26,(F884-単価一覧!$N$26)*単価一覧!$X$26,0))</f>
        <v>0</v>
      </c>
      <c r="J884" s="22">
        <f>IF(F884&gt;=単価一覧!$N$28,(F884-単価一覧!$N$28)*単価一覧!$X$28,0)</f>
        <v>0</v>
      </c>
      <c r="K884" s="23">
        <f t="shared" si="21"/>
        <v>0</v>
      </c>
    </row>
    <row r="885" spans="2:11" ht="12.95" customHeight="1" x14ac:dyDescent="0.15">
      <c r="B885" s="18" t="s">
        <v>107</v>
      </c>
      <c r="C885" s="19" t="s">
        <v>106</v>
      </c>
      <c r="D885" s="20" t="s">
        <v>278</v>
      </c>
      <c r="E885" s="20" t="s">
        <v>14</v>
      </c>
      <c r="F885" s="21">
        <v>340</v>
      </c>
      <c r="G885" s="22">
        <f>単価一覧!$X$23</f>
        <v>0</v>
      </c>
      <c r="H885" s="22">
        <f>IF(F885&gt;単価一覧!$N$25,(単価一覧!$N$25-単価一覧!$N$24)*単価一覧!$X$24,IF(F885&gt;単価一覧!$N$24,(F885-単価一覧!$N$24)*単価一覧!$X$24,0))</f>
        <v>0</v>
      </c>
      <c r="I885" s="22">
        <f>IF(F885&gt;単価一覧!$N$27,(単価一覧!$N$27-単価一覧!$N$26)*単価一覧!$X$26,IF(F885&gt;単価一覧!$N$26,(F885-単価一覧!$N$26)*単価一覧!$X$26,0))</f>
        <v>0</v>
      </c>
      <c r="J885" s="22">
        <f>IF(F885&gt;=単価一覧!$N$28,(F885-単価一覧!$N$28)*単価一覧!$X$28,0)</f>
        <v>0</v>
      </c>
      <c r="K885" s="23">
        <f t="shared" si="21"/>
        <v>0</v>
      </c>
    </row>
    <row r="886" spans="2:11" ht="12.95" customHeight="1" x14ac:dyDescent="0.15">
      <c r="B886" s="18" t="s">
        <v>107</v>
      </c>
      <c r="C886" s="19" t="s">
        <v>106</v>
      </c>
      <c r="D886" s="20" t="s">
        <v>278</v>
      </c>
      <c r="E886" s="20" t="s">
        <v>15</v>
      </c>
      <c r="F886" s="21">
        <v>325</v>
      </c>
      <c r="G886" s="22">
        <f>単価一覧!$X$23</f>
        <v>0</v>
      </c>
      <c r="H886" s="22">
        <f>IF(F886&gt;単価一覧!$N$25,(単価一覧!$N$25-単価一覧!$N$24)*単価一覧!$X$24,IF(F886&gt;単価一覧!$N$24,(F886-単価一覧!$N$24)*単価一覧!$X$24,0))</f>
        <v>0</v>
      </c>
      <c r="I886" s="22">
        <f>IF(F886&gt;単価一覧!$N$27,(単価一覧!$N$27-単価一覧!$N$26)*単価一覧!$X$26,IF(F886&gt;単価一覧!$N$26,(F886-単価一覧!$N$26)*単価一覧!$X$26,0))</f>
        <v>0</v>
      </c>
      <c r="J886" s="22">
        <f>IF(F886&gt;=単価一覧!$N$28,(F886-単価一覧!$N$28)*単価一覧!$X$28,0)</f>
        <v>0</v>
      </c>
      <c r="K886" s="23">
        <f t="shared" si="21"/>
        <v>0</v>
      </c>
    </row>
    <row r="887" spans="2:11" ht="12.95" customHeight="1" x14ac:dyDescent="0.15">
      <c r="B887" s="18" t="s">
        <v>107</v>
      </c>
      <c r="C887" s="19" t="s">
        <v>106</v>
      </c>
      <c r="D887" s="20" t="s">
        <v>278</v>
      </c>
      <c r="E887" s="20" t="s">
        <v>16</v>
      </c>
      <c r="F887" s="21">
        <v>428</v>
      </c>
      <c r="G887" s="22">
        <f>単価一覧!$X$23</f>
        <v>0</v>
      </c>
      <c r="H887" s="22">
        <f>IF(F887&gt;単価一覧!$N$25,(単価一覧!$N$25-単価一覧!$N$24)*単価一覧!$X$24,IF(F887&gt;単価一覧!$N$24,(F887-単価一覧!$N$24)*単価一覧!$X$24,0))</f>
        <v>0</v>
      </c>
      <c r="I887" s="22">
        <f>IF(F887&gt;単価一覧!$N$27,(単価一覧!$N$27-単価一覧!$N$26)*単価一覧!$X$26,IF(F887&gt;単価一覧!$N$26,(F887-単価一覧!$N$26)*単価一覧!$X$26,0))</f>
        <v>0</v>
      </c>
      <c r="J887" s="22">
        <f>IF(F887&gt;=単価一覧!$N$28,(F887-単価一覧!$N$28)*単価一覧!$X$28,0)</f>
        <v>0</v>
      </c>
      <c r="K887" s="23">
        <f t="shared" si="21"/>
        <v>0</v>
      </c>
    </row>
    <row r="888" spans="2:11" ht="12.95" customHeight="1" x14ac:dyDescent="0.15">
      <c r="B888" s="18" t="s">
        <v>107</v>
      </c>
      <c r="C888" s="19" t="s">
        <v>106</v>
      </c>
      <c r="D888" s="20" t="s">
        <v>278</v>
      </c>
      <c r="E888" s="20" t="s">
        <v>17</v>
      </c>
      <c r="F888" s="21">
        <v>240</v>
      </c>
      <c r="G888" s="22">
        <f>単価一覧!$X$23</f>
        <v>0</v>
      </c>
      <c r="H888" s="22">
        <f>IF(F888&gt;単価一覧!$N$25,(単価一覧!$N$25-単価一覧!$N$24)*単価一覧!$X$24,IF(F888&gt;単価一覧!$N$24,(F888-単価一覧!$N$24)*単価一覧!$X$24,0))</f>
        <v>0</v>
      </c>
      <c r="I888" s="22">
        <f>IF(F888&gt;単価一覧!$N$27,(単価一覧!$N$27-単価一覧!$N$26)*単価一覧!$X$26,IF(F888&gt;単価一覧!$N$26,(F888-単価一覧!$N$26)*単価一覧!$X$26,0))</f>
        <v>0</v>
      </c>
      <c r="J888" s="22">
        <f>IF(F888&gt;=単価一覧!$N$28,(F888-単価一覧!$N$28)*単価一覧!$X$28,0)</f>
        <v>0</v>
      </c>
      <c r="K888" s="23">
        <f t="shared" si="21"/>
        <v>0</v>
      </c>
    </row>
    <row r="889" spans="2:11" ht="12.95" customHeight="1" x14ac:dyDescent="0.15">
      <c r="B889" s="18" t="s">
        <v>107</v>
      </c>
      <c r="C889" s="19" t="s">
        <v>106</v>
      </c>
      <c r="D889" s="20" t="s">
        <v>278</v>
      </c>
      <c r="E889" s="20" t="s">
        <v>18</v>
      </c>
      <c r="F889" s="21">
        <v>208</v>
      </c>
      <c r="G889" s="22">
        <f>単価一覧!$X$23</f>
        <v>0</v>
      </c>
      <c r="H889" s="22">
        <f>IF(F889&gt;単価一覧!$N$25,(単価一覧!$N$25-単価一覧!$N$24)*単価一覧!$X$24,IF(F889&gt;単価一覧!$N$24,(F889-単価一覧!$N$24)*単価一覧!$X$24,0))</f>
        <v>0</v>
      </c>
      <c r="I889" s="22">
        <f>IF(F889&gt;単価一覧!$N$27,(単価一覧!$N$27-単価一覧!$N$26)*単価一覧!$X$26,IF(F889&gt;単価一覧!$N$26,(F889-単価一覧!$N$26)*単価一覧!$X$26,0))</f>
        <v>0</v>
      </c>
      <c r="J889" s="22">
        <f>IF(F889&gt;=単価一覧!$N$28,(F889-単価一覧!$N$28)*単価一覧!$X$28,0)</f>
        <v>0</v>
      </c>
      <c r="K889" s="23">
        <f t="shared" si="21"/>
        <v>0</v>
      </c>
    </row>
    <row r="890" spans="2:11" ht="12.95" customHeight="1" x14ac:dyDescent="0.15">
      <c r="B890" s="18" t="s">
        <v>107</v>
      </c>
      <c r="C890" s="19" t="s">
        <v>106</v>
      </c>
      <c r="D890" s="20" t="s">
        <v>278</v>
      </c>
      <c r="E890" s="20" t="s">
        <v>19</v>
      </c>
      <c r="F890" s="21">
        <v>300</v>
      </c>
      <c r="G890" s="22">
        <f>単価一覧!$X$23</f>
        <v>0</v>
      </c>
      <c r="H890" s="22">
        <f>IF(F890&gt;単価一覧!$N$25,(単価一覧!$N$25-単価一覧!$N$24)*単価一覧!$X$24,IF(F890&gt;単価一覧!$N$24,(F890-単価一覧!$N$24)*単価一覧!$X$24,0))</f>
        <v>0</v>
      </c>
      <c r="I890" s="22">
        <f>IF(F890&gt;単価一覧!$N$27,(単価一覧!$N$27-単価一覧!$N$26)*単価一覧!$X$26,IF(F890&gt;単価一覧!$N$26,(F890-単価一覧!$N$26)*単価一覧!$X$26,0))</f>
        <v>0</v>
      </c>
      <c r="J890" s="22">
        <f>IF(F890&gt;=単価一覧!$N$28,(F890-単価一覧!$N$28)*単価一覧!$X$28,0)</f>
        <v>0</v>
      </c>
      <c r="K890" s="23">
        <f t="shared" si="21"/>
        <v>0</v>
      </c>
    </row>
    <row r="891" spans="2:11" ht="12.95" customHeight="1" x14ac:dyDescent="0.15">
      <c r="B891" s="18" t="s">
        <v>107</v>
      </c>
      <c r="C891" s="19" t="s">
        <v>106</v>
      </c>
      <c r="D891" s="20" t="s">
        <v>279</v>
      </c>
      <c r="E891" s="20" t="s">
        <v>20</v>
      </c>
      <c r="F891" s="21">
        <v>376</v>
      </c>
      <c r="G891" s="22">
        <f>単価一覧!$X$23</f>
        <v>0</v>
      </c>
      <c r="H891" s="22">
        <f>IF(F891&gt;単価一覧!$N$25,(単価一覧!$N$25-単価一覧!$N$24)*単価一覧!$X$24,IF(F891&gt;単価一覧!$N$24,(F891-単価一覧!$N$24)*単価一覧!$X$24,0))</f>
        <v>0</v>
      </c>
      <c r="I891" s="22">
        <f>IF(F891&gt;単価一覧!$N$27,(単価一覧!$N$27-単価一覧!$N$26)*単価一覧!$X$26,IF(F891&gt;単価一覧!$N$26,(F891-単価一覧!$N$26)*単価一覧!$X$26,0))</f>
        <v>0</v>
      </c>
      <c r="J891" s="22">
        <f>IF(F891&gt;=単価一覧!$N$28,(F891-単価一覧!$N$28)*単価一覧!$X$28,0)</f>
        <v>0</v>
      </c>
      <c r="K891" s="23">
        <f t="shared" si="21"/>
        <v>0</v>
      </c>
    </row>
    <row r="892" spans="2:11" ht="12.95" customHeight="1" x14ac:dyDescent="0.15">
      <c r="B892" s="18" t="s">
        <v>107</v>
      </c>
      <c r="C892" s="19" t="s">
        <v>106</v>
      </c>
      <c r="D892" s="20" t="s">
        <v>279</v>
      </c>
      <c r="E892" s="20" t="s">
        <v>21</v>
      </c>
      <c r="F892" s="21">
        <v>389</v>
      </c>
      <c r="G892" s="22">
        <f>単価一覧!$X$23</f>
        <v>0</v>
      </c>
      <c r="H892" s="22">
        <f>IF(F892&gt;単価一覧!$N$25,(単価一覧!$N$25-単価一覧!$N$24)*単価一覧!$X$24,IF(F892&gt;単価一覧!$N$24,(F892-単価一覧!$N$24)*単価一覧!$X$24,0))</f>
        <v>0</v>
      </c>
      <c r="I892" s="22">
        <f>IF(F892&gt;単価一覧!$N$27,(単価一覧!$N$27-単価一覧!$N$26)*単価一覧!$X$26,IF(F892&gt;単価一覧!$N$26,(F892-単価一覧!$N$26)*単価一覧!$X$26,0))</f>
        <v>0</v>
      </c>
      <c r="J892" s="22">
        <f>IF(F892&gt;=単価一覧!$N$28,(F892-単価一覧!$N$28)*単価一覧!$X$28,0)</f>
        <v>0</v>
      </c>
      <c r="K892" s="23">
        <f t="shared" si="21"/>
        <v>0</v>
      </c>
    </row>
    <row r="893" spans="2:11" ht="12.95" customHeight="1" x14ac:dyDescent="0.15">
      <c r="B893" s="18" t="s">
        <v>107</v>
      </c>
      <c r="C893" s="19" t="s">
        <v>106</v>
      </c>
      <c r="D893" s="20" t="s">
        <v>279</v>
      </c>
      <c r="E893" s="20" t="s">
        <v>22</v>
      </c>
      <c r="F893" s="21">
        <v>312</v>
      </c>
      <c r="G893" s="22">
        <f>単価一覧!$X$23</f>
        <v>0</v>
      </c>
      <c r="H893" s="22">
        <f>IF(F893&gt;単価一覧!$N$25,(単価一覧!$N$25-単価一覧!$N$24)*単価一覧!$X$24,IF(F893&gt;単価一覧!$N$24,(F893-単価一覧!$N$24)*単価一覧!$X$24,0))</f>
        <v>0</v>
      </c>
      <c r="I893" s="22">
        <f>IF(F893&gt;単価一覧!$N$27,(単価一覧!$N$27-単価一覧!$N$26)*単価一覧!$X$26,IF(F893&gt;単価一覧!$N$26,(F893-単価一覧!$N$26)*単価一覧!$X$26,0))</f>
        <v>0</v>
      </c>
      <c r="J893" s="22">
        <f>IF(F893&gt;=単価一覧!$N$28,(F893-単価一覧!$N$28)*単価一覧!$X$28,0)</f>
        <v>0</v>
      </c>
      <c r="K893" s="23">
        <f t="shared" si="21"/>
        <v>0</v>
      </c>
    </row>
    <row r="894" spans="2:11" ht="12.95" customHeight="1" x14ac:dyDescent="0.15">
      <c r="B894" s="18" t="s">
        <v>107</v>
      </c>
      <c r="C894" s="19" t="s">
        <v>106</v>
      </c>
      <c r="D894" s="20" t="s">
        <v>279</v>
      </c>
      <c r="E894" s="20" t="s">
        <v>11</v>
      </c>
      <c r="F894" s="21">
        <v>269</v>
      </c>
      <c r="G894" s="22">
        <f>単価一覧!$X$23</f>
        <v>0</v>
      </c>
      <c r="H894" s="22">
        <f>IF(F894&gt;単価一覧!$N$25,(単価一覧!$N$25-単価一覧!$N$24)*単価一覧!$X$24,IF(F894&gt;単価一覧!$N$24,(F894-単価一覧!$N$24)*単価一覧!$X$24,0))</f>
        <v>0</v>
      </c>
      <c r="I894" s="22">
        <f>IF(F894&gt;単価一覧!$N$27,(単価一覧!$N$27-単価一覧!$N$26)*単価一覧!$X$26,IF(F894&gt;単価一覧!$N$26,(F894-単価一覧!$N$26)*単価一覧!$X$26,0))</f>
        <v>0</v>
      </c>
      <c r="J894" s="22">
        <f>IF(F894&gt;=単価一覧!$N$28,(F894-単価一覧!$N$28)*単価一覧!$X$28,0)</f>
        <v>0</v>
      </c>
      <c r="K894" s="23">
        <f t="shared" si="21"/>
        <v>0</v>
      </c>
    </row>
    <row r="895" spans="2:11" ht="12.95" customHeight="1" x14ac:dyDescent="0.15">
      <c r="B895" s="18" t="s">
        <v>107</v>
      </c>
      <c r="C895" s="19" t="s">
        <v>106</v>
      </c>
      <c r="D895" s="20" t="s">
        <v>279</v>
      </c>
      <c r="E895" s="20" t="s">
        <v>12</v>
      </c>
      <c r="F895" s="24">
        <v>218</v>
      </c>
      <c r="G895" s="22">
        <f>単価一覧!$X$23</f>
        <v>0</v>
      </c>
      <c r="H895" s="22">
        <f>IF(F895&gt;単価一覧!$N$25,(単価一覧!$N$25-単価一覧!$N$24)*単価一覧!$X$24,IF(F895&gt;単価一覧!$N$24,(F895-単価一覧!$N$24)*単価一覧!$X$24,0))</f>
        <v>0</v>
      </c>
      <c r="I895" s="22">
        <f>IF(F895&gt;単価一覧!$N$27,(単価一覧!$N$27-単価一覧!$N$26)*単価一覧!$X$26,IF(F895&gt;単価一覧!$N$26,(F895-単価一覧!$N$26)*単価一覧!$X$26,0))</f>
        <v>0</v>
      </c>
      <c r="J895" s="22">
        <f>IF(F895&gt;=単価一覧!$N$28,(F895-単価一覧!$N$28)*単価一覧!$X$28,0)</f>
        <v>0</v>
      </c>
      <c r="K895" s="23">
        <f t="shared" si="21"/>
        <v>0</v>
      </c>
    </row>
    <row r="896" spans="2:11" ht="12.95" customHeight="1" x14ac:dyDescent="0.15">
      <c r="B896" s="18" t="s">
        <v>107</v>
      </c>
      <c r="C896" s="19" t="s">
        <v>106</v>
      </c>
      <c r="D896" s="20" t="s">
        <v>279</v>
      </c>
      <c r="E896" s="20" t="s">
        <v>13</v>
      </c>
      <c r="F896" s="24">
        <v>202</v>
      </c>
      <c r="G896" s="22">
        <f>単価一覧!$X$23</f>
        <v>0</v>
      </c>
      <c r="H896" s="22">
        <f>IF(F896&gt;単価一覧!$N$25,(単価一覧!$N$25-単価一覧!$N$24)*単価一覧!$X$24,IF(F896&gt;単価一覧!$N$24,(F896-単価一覧!$N$24)*単価一覧!$X$24,0))</f>
        <v>0</v>
      </c>
      <c r="I896" s="22">
        <f>IF(F896&gt;単価一覧!$N$27,(単価一覧!$N$27-単価一覧!$N$26)*単価一覧!$X$26,IF(F896&gt;単価一覧!$N$26,(F896-単価一覧!$N$26)*単価一覧!$X$26,0))</f>
        <v>0</v>
      </c>
      <c r="J896" s="22">
        <f>IF(F896&gt;=単価一覧!$N$28,(F896-単価一覧!$N$28)*単価一覧!$X$28,0)</f>
        <v>0</v>
      </c>
      <c r="K896" s="23">
        <f t="shared" si="21"/>
        <v>0</v>
      </c>
    </row>
    <row r="897" spans="2:11" ht="12.95" customHeight="1" x14ac:dyDescent="0.15">
      <c r="B897" s="18" t="s">
        <v>107</v>
      </c>
      <c r="C897" s="19" t="s">
        <v>106</v>
      </c>
      <c r="D897" s="20" t="s">
        <v>279</v>
      </c>
      <c r="E897" s="20" t="s">
        <v>14</v>
      </c>
      <c r="F897" s="24">
        <v>286</v>
      </c>
      <c r="G897" s="22">
        <f>単価一覧!$X$23</f>
        <v>0</v>
      </c>
      <c r="H897" s="22">
        <f>IF(F897&gt;単価一覧!$N$25,(単価一覧!$N$25-単価一覧!$N$24)*単価一覧!$X$24,IF(F897&gt;単価一覧!$N$24,(F897-単価一覧!$N$24)*単価一覧!$X$24,0))</f>
        <v>0</v>
      </c>
      <c r="I897" s="22">
        <f>IF(F897&gt;単価一覧!$N$27,(単価一覧!$N$27-単価一覧!$N$26)*単価一覧!$X$26,IF(F897&gt;単価一覧!$N$26,(F897-単価一覧!$N$26)*単価一覧!$X$26,0))</f>
        <v>0</v>
      </c>
      <c r="J897" s="22">
        <f>IF(F897&gt;=単価一覧!$N$28,(F897-単価一覧!$N$28)*単価一覧!$X$28,0)</f>
        <v>0</v>
      </c>
      <c r="K897" s="23">
        <f t="shared" si="21"/>
        <v>0</v>
      </c>
    </row>
    <row r="898" spans="2:11" ht="12.95" customHeight="1" x14ac:dyDescent="0.15">
      <c r="B898" s="18" t="s">
        <v>107</v>
      </c>
      <c r="C898" s="19" t="s">
        <v>106</v>
      </c>
      <c r="D898" s="20" t="s">
        <v>279</v>
      </c>
      <c r="E898" s="20" t="s">
        <v>15</v>
      </c>
      <c r="F898" s="24">
        <v>460</v>
      </c>
      <c r="G898" s="22">
        <f>単価一覧!$X$23</f>
        <v>0</v>
      </c>
      <c r="H898" s="22">
        <f>IF(F898&gt;単価一覧!$N$25,(単価一覧!$N$25-単価一覧!$N$24)*単価一覧!$X$24,IF(F898&gt;単価一覧!$N$24,(F898-単価一覧!$N$24)*単価一覧!$X$24,0))</f>
        <v>0</v>
      </c>
      <c r="I898" s="22">
        <f>IF(F898&gt;単価一覧!$N$27,(単価一覧!$N$27-単価一覧!$N$26)*単価一覧!$X$26,IF(F898&gt;単価一覧!$N$26,(F898-単価一覧!$N$26)*単価一覧!$X$26,0))</f>
        <v>0</v>
      </c>
      <c r="J898" s="22">
        <f>IF(F898&gt;=単価一覧!$N$28,(F898-単価一覧!$N$28)*単価一覧!$X$28,0)</f>
        <v>0</v>
      </c>
      <c r="K898" s="23">
        <f t="shared" si="21"/>
        <v>0</v>
      </c>
    </row>
    <row r="899" spans="2:11" ht="12.95" customHeight="1" x14ac:dyDescent="0.15">
      <c r="B899" s="18" t="s">
        <v>107</v>
      </c>
      <c r="C899" s="19" t="s">
        <v>106</v>
      </c>
      <c r="D899" s="20" t="s">
        <v>279</v>
      </c>
      <c r="E899" s="20" t="s">
        <v>16</v>
      </c>
      <c r="F899" s="24">
        <v>402</v>
      </c>
      <c r="G899" s="22">
        <f>単価一覧!$X$23</f>
        <v>0</v>
      </c>
      <c r="H899" s="22">
        <f>IF(F899&gt;単価一覧!$N$25,(単価一覧!$N$25-単価一覧!$N$24)*単価一覧!$X$24,IF(F899&gt;単価一覧!$N$24,(F899-単価一覧!$N$24)*単価一覧!$X$24,0))</f>
        <v>0</v>
      </c>
      <c r="I899" s="22">
        <f>IF(F899&gt;単価一覧!$N$27,(単価一覧!$N$27-単価一覧!$N$26)*単価一覧!$X$26,IF(F899&gt;単価一覧!$N$26,(F899-単価一覧!$N$26)*単価一覧!$X$26,0))</f>
        <v>0</v>
      </c>
      <c r="J899" s="22">
        <f>IF(F899&gt;=単価一覧!$N$28,(F899-単価一覧!$N$28)*単価一覧!$X$28,0)</f>
        <v>0</v>
      </c>
      <c r="K899" s="23">
        <f t="shared" si="21"/>
        <v>0</v>
      </c>
    </row>
    <row r="900" spans="2:11" ht="12.95" customHeight="1" x14ac:dyDescent="0.15">
      <c r="B900" s="18" t="s">
        <v>107</v>
      </c>
      <c r="C900" s="19" t="s">
        <v>106</v>
      </c>
      <c r="D900" s="20" t="s">
        <v>279</v>
      </c>
      <c r="E900" s="20" t="s">
        <v>17</v>
      </c>
      <c r="F900" s="24">
        <v>268</v>
      </c>
      <c r="G900" s="22">
        <f>単価一覧!$X$23</f>
        <v>0</v>
      </c>
      <c r="H900" s="22">
        <f>IF(F900&gt;単価一覧!$N$25,(単価一覧!$N$25-単価一覧!$N$24)*単価一覧!$X$24,IF(F900&gt;単価一覧!$N$24,(F900-単価一覧!$N$24)*単価一覧!$X$24,0))</f>
        <v>0</v>
      </c>
      <c r="I900" s="22">
        <f>IF(F900&gt;単価一覧!$N$27,(単価一覧!$N$27-単価一覧!$N$26)*単価一覧!$X$26,IF(F900&gt;単価一覧!$N$26,(F900-単価一覧!$N$26)*単価一覧!$X$26,0))</f>
        <v>0</v>
      </c>
      <c r="J900" s="22">
        <f>IF(F900&gt;=単価一覧!$N$28,(F900-単価一覧!$N$28)*単価一覧!$X$28,0)</f>
        <v>0</v>
      </c>
      <c r="K900" s="23">
        <f t="shared" si="21"/>
        <v>0</v>
      </c>
    </row>
    <row r="901" spans="2:11" ht="12.95" customHeight="1" x14ac:dyDescent="0.15">
      <c r="B901" s="18" t="s">
        <v>107</v>
      </c>
      <c r="C901" s="19" t="s">
        <v>106</v>
      </c>
      <c r="D901" s="20" t="s">
        <v>279</v>
      </c>
      <c r="E901" s="20" t="s">
        <v>18</v>
      </c>
      <c r="F901" s="21">
        <v>199</v>
      </c>
      <c r="G901" s="22">
        <f>単価一覧!$X$23</f>
        <v>0</v>
      </c>
      <c r="H901" s="22">
        <f>IF(F901&gt;単価一覧!$N$25,(単価一覧!$N$25-単価一覧!$N$24)*単価一覧!$X$24,IF(F901&gt;単価一覧!$N$24,(F901-単価一覧!$N$24)*単価一覧!$X$24,0))</f>
        <v>0</v>
      </c>
      <c r="I901" s="22">
        <f>IF(F901&gt;単価一覧!$N$27,(単価一覧!$N$27-単価一覧!$N$26)*単価一覧!$X$26,IF(F901&gt;単価一覧!$N$26,(F901-単価一覧!$N$26)*単価一覧!$X$26,0))</f>
        <v>0</v>
      </c>
      <c r="J901" s="22">
        <f>IF(F901&gt;=単価一覧!$N$28,(F901-単価一覧!$N$28)*単価一覧!$X$28,0)</f>
        <v>0</v>
      </c>
      <c r="K901" s="23">
        <f t="shared" si="21"/>
        <v>0</v>
      </c>
    </row>
    <row r="902" spans="2:11" ht="12.95" customHeight="1" x14ac:dyDescent="0.15">
      <c r="B902" s="18" t="s">
        <v>107</v>
      </c>
      <c r="C902" s="19" t="s">
        <v>106</v>
      </c>
      <c r="D902" s="20" t="s">
        <v>279</v>
      </c>
      <c r="E902" s="20" t="s">
        <v>19</v>
      </c>
      <c r="F902" s="21">
        <v>315</v>
      </c>
      <c r="G902" s="22">
        <f>単価一覧!$X$23</f>
        <v>0</v>
      </c>
      <c r="H902" s="22">
        <f>IF(F902&gt;単価一覧!$N$25,(単価一覧!$N$25-単価一覧!$N$24)*単価一覧!$X$24,IF(F902&gt;単価一覧!$N$24,(F902-単価一覧!$N$24)*単価一覧!$X$24,0))</f>
        <v>0</v>
      </c>
      <c r="I902" s="22">
        <f>IF(F902&gt;単価一覧!$N$27,(単価一覧!$N$27-単価一覧!$N$26)*単価一覧!$X$26,IF(F902&gt;単価一覧!$N$26,(F902-単価一覧!$N$26)*単価一覧!$X$26,0))</f>
        <v>0</v>
      </c>
      <c r="J902" s="22">
        <f>IF(F902&gt;=単価一覧!$N$28,(F902-単価一覧!$N$28)*単価一覧!$X$28,0)</f>
        <v>0</v>
      </c>
      <c r="K902" s="23">
        <f t="shared" si="21"/>
        <v>0</v>
      </c>
    </row>
    <row r="903" spans="2:11" ht="12.95" customHeight="1" x14ac:dyDescent="0.15">
      <c r="B903" s="18" t="s">
        <v>107</v>
      </c>
      <c r="C903" s="19" t="s">
        <v>106</v>
      </c>
      <c r="D903" s="20" t="s">
        <v>280</v>
      </c>
      <c r="E903" s="20" t="s">
        <v>20</v>
      </c>
      <c r="F903" s="21">
        <v>364</v>
      </c>
      <c r="G903" s="22">
        <f>単価一覧!$X$23</f>
        <v>0</v>
      </c>
      <c r="H903" s="22">
        <f>IF(F903&gt;単価一覧!$N$25,(単価一覧!$N$25-単価一覧!$N$24)*単価一覧!$X$24,IF(F903&gt;単価一覧!$N$24,(F903-単価一覧!$N$24)*単価一覧!$X$24,0))</f>
        <v>0</v>
      </c>
      <c r="I903" s="22">
        <f>IF(F903&gt;単価一覧!$N$27,(単価一覧!$N$27-単価一覧!$N$26)*単価一覧!$X$26,IF(F903&gt;単価一覧!$N$26,(F903-単価一覧!$N$26)*単価一覧!$X$26,0))</f>
        <v>0</v>
      </c>
      <c r="J903" s="22">
        <f>IF(F903&gt;=単価一覧!$N$28,(F903-単価一覧!$N$28)*単価一覧!$X$28,0)</f>
        <v>0</v>
      </c>
      <c r="K903" s="23">
        <f t="shared" si="21"/>
        <v>0</v>
      </c>
    </row>
    <row r="904" spans="2:11" ht="12.95" customHeight="1" x14ac:dyDescent="0.15">
      <c r="B904" s="18" t="s">
        <v>107</v>
      </c>
      <c r="C904" s="19" t="s">
        <v>106</v>
      </c>
      <c r="D904" s="20" t="s">
        <v>280</v>
      </c>
      <c r="E904" s="20" t="s">
        <v>21</v>
      </c>
      <c r="F904" s="21">
        <v>350</v>
      </c>
      <c r="G904" s="22">
        <f>単価一覧!$X$23</f>
        <v>0</v>
      </c>
      <c r="H904" s="22">
        <f>IF(F904&gt;単価一覧!$N$25,(単価一覧!$N$25-単価一覧!$N$24)*単価一覧!$X$24,IF(F904&gt;単価一覧!$N$24,(F904-単価一覧!$N$24)*単価一覧!$X$24,0))</f>
        <v>0</v>
      </c>
      <c r="I904" s="22">
        <f>IF(F904&gt;単価一覧!$N$27,(単価一覧!$N$27-単価一覧!$N$26)*単価一覧!$X$26,IF(F904&gt;単価一覧!$N$26,(F904-単価一覧!$N$26)*単価一覧!$X$26,0))</f>
        <v>0</v>
      </c>
      <c r="J904" s="22">
        <f>IF(F904&gt;=単価一覧!$N$28,(F904-単価一覧!$N$28)*単価一覧!$X$28,0)</f>
        <v>0</v>
      </c>
      <c r="K904" s="23">
        <f t="shared" si="21"/>
        <v>0</v>
      </c>
    </row>
    <row r="905" spans="2:11" ht="12.95" customHeight="1" x14ac:dyDescent="0.15">
      <c r="B905" s="18" t="s">
        <v>107</v>
      </c>
      <c r="C905" s="19" t="s">
        <v>106</v>
      </c>
      <c r="D905" s="20" t="s">
        <v>280</v>
      </c>
      <c r="E905" s="20" t="s">
        <v>22</v>
      </c>
      <c r="F905" s="21">
        <v>344</v>
      </c>
      <c r="G905" s="22">
        <f>単価一覧!$X$23</f>
        <v>0</v>
      </c>
      <c r="H905" s="22">
        <f>IF(F905&gt;単価一覧!$N$25,(単価一覧!$N$25-単価一覧!$N$24)*単価一覧!$X$24,IF(F905&gt;単価一覧!$N$24,(F905-単価一覧!$N$24)*単価一覧!$X$24,0))</f>
        <v>0</v>
      </c>
      <c r="I905" s="22">
        <f>IF(F905&gt;単価一覧!$N$27,(単価一覧!$N$27-単価一覧!$N$26)*単価一覧!$X$26,IF(F905&gt;単価一覧!$N$26,(F905-単価一覧!$N$26)*単価一覧!$X$26,0))</f>
        <v>0</v>
      </c>
      <c r="J905" s="22">
        <f>IF(F905&gt;=単価一覧!$N$28,(F905-単価一覧!$N$28)*単価一覧!$X$28,0)</f>
        <v>0</v>
      </c>
      <c r="K905" s="23">
        <f t="shared" si="21"/>
        <v>0</v>
      </c>
    </row>
    <row r="906" spans="2:11" ht="12.95" customHeight="1" x14ac:dyDescent="0.15">
      <c r="B906" s="18" t="s">
        <v>108</v>
      </c>
      <c r="C906" s="19" t="s">
        <v>106</v>
      </c>
      <c r="D906" s="20" t="s">
        <v>278</v>
      </c>
      <c r="E906" s="20" t="s">
        <v>11</v>
      </c>
      <c r="F906" s="21">
        <v>52</v>
      </c>
      <c r="G906" s="22">
        <f>単価一覧!$X$23</f>
        <v>0</v>
      </c>
      <c r="H906" s="22">
        <f>IF(F906&gt;単価一覧!$N$25,(単価一覧!$N$25-単価一覧!$N$24)*単価一覧!$X$24,IF(F906&gt;単価一覧!$N$24,(F906-単価一覧!$N$24)*単価一覧!$X$24,0))</f>
        <v>0</v>
      </c>
      <c r="I906" s="22">
        <f>IF(F906&gt;単価一覧!$N$27,(単価一覧!$N$27-単価一覧!$N$26)*単価一覧!$X$26,IF(F906&gt;単価一覧!$N$26,(F906-単価一覧!$N$26)*単価一覧!$X$26,0))</f>
        <v>0</v>
      </c>
      <c r="J906" s="22">
        <f>IF(F906&gt;=単価一覧!$N$28,(F906-単価一覧!$N$28)*単価一覧!$X$28,0)</f>
        <v>0</v>
      </c>
      <c r="K906" s="23">
        <f t="shared" ref="K906:K937" si="23">ROUNDDOWN(G906+H906+I906+J906,0)</f>
        <v>0</v>
      </c>
    </row>
    <row r="907" spans="2:11" ht="12.95" customHeight="1" x14ac:dyDescent="0.15">
      <c r="B907" s="18" t="s">
        <v>108</v>
      </c>
      <c r="C907" s="19" t="s">
        <v>106</v>
      </c>
      <c r="D907" s="20" t="s">
        <v>278</v>
      </c>
      <c r="E907" s="20" t="s">
        <v>12</v>
      </c>
      <c r="F907" s="21">
        <v>49</v>
      </c>
      <c r="G907" s="22">
        <f>単価一覧!$X$23</f>
        <v>0</v>
      </c>
      <c r="H907" s="22">
        <f>IF(F907&gt;単価一覧!$N$25,(単価一覧!$N$25-単価一覧!$N$24)*単価一覧!$X$24,IF(F907&gt;単価一覧!$N$24,(F907-単価一覧!$N$24)*単価一覧!$X$24,0))</f>
        <v>0</v>
      </c>
      <c r="I907" s="22">
        <f>IF(F907&gt;単価一覧!$N$27,(単価一覧!$N$27-単価一覧!$N$26)*単価一覧!$X$26,IF(F907&gt;単価一覧!$N$26,(F907-単価一覧!$N$26)*単価一覧!$X$26,0))</f>
        <v>0</v>
      </c>
      <c r="J907" s="22">
        <f>IF(F907&gt;=単価一覧!$N$28,(F907-単価一覧!$N$28)*単価一覧!$X$28,0)</f>
        <v>0</v>
      </c>
      <c r="K907" s="23">
        <f t="shared" si="23"/>
        <v>0</v>
      </c>
    </row>
    <row r="908" spans="2:11" ht="12.95" customHeight="1" x14ac:dyDescent="0.15">
      <c r="B908" s="18" t="s">
        <v>108</v>
      </c>
      <c r="C908" s="19" t="s">
        <v>106</v>
      </c>
      <c r="D908" s="20" t="s">
        <v>278</v>
      </c>
      <c r="E908" s="20" t="s">
        <v>13</v>
      </c>
      <c r="F908" s="21">
        <v>44</v>
      </c>
      <c r="G908" s="22">
        <f>単価一覧!$X$23</f>
        <v>0</v>
      </c>
      <c r="H908" s="22">
        <f>IF(F908&gt;単価一覧!$N$25,(単価一覧!$N$25-単価一覧!$N$24)*単価一覧!$X$24,IF(F908&gt;単価一覧!$N$24,(F908-単価一覧!$N$24)*単価一覧!$X$24,0))</f>
        <v>0</v>
      </c>
      <c r="I908" s="22">
        <f>IF(F908&gt;単価一覧!$N$27,(単価一覧!$N$27-単価一覧!$N$26)*単価一覧!$X$26,IF(F908&gt;単価一覧!$N$26,(F908-単価一覧!$N$26)*単価一覧!$X$26,0))</f>
        <v>0</v>
      </c>
      <c r="J908" s="22">
        <f>IF(F908&gt;=単価一覧!$N$28,(F908-単価一覧!$N$28)*単価一覧!$X$28,0)</f>
        <v>0</v>
      </c>
      <c r="K908" s="23">
        <f t="shared" si="23"/>
        <v>0</v>
      </c>
    </row>
    <row r="909" spans="2:11" ht="12.95" customHeight="1" x14ac:dyDescent="0.15">
      <c r="B909" s="18" t="s">
        <v>108</v>
      </c>
      <c r="C909" s="19" t="s">
        <v>106</v>
      </c>
      <c r="D909" s="20" t="s">
        <v>278</v>
      </c>
      <c r="E909" s="20" t="s">
        <v>14</v>
      </c>
      <c r="F909" s="21">
        <v>51</v>
      </c>
      <c r="G909" s="22">
        <f>単価一覧!$X$23</f>
        <v>0</v>
      </c>
      <c r="H909" s="22">
        <f>IF(F909&gt;単価一覧!$N$25,(単価一覧!$N$25-単価一覧!$N$24)*単価一覧!$X$24,IF(F909&gt;単価一覧!$N$24,(F909-単価一覧!$N$24)*単価一覧!$X$24,0))</f>
        <v>0</v>
      </c>
      <c r="I909" s="22">
        <f>IF(F909&gt;単価一覧!$N$27,(単価一覧!$N$27-単価一覧!$N$26)*単価一覧!$X$26,IF(F909&gt;単価一覧!$N$26,(F909-単価一覧!$N$26)*単価一覧!$X$26,0))</f>
        <v>0</v>
      </c>
      <c r="J909" s="22">
        <f>IF(F909&gt;=単価一覧!$N$28,(F909-単価一覧!$N$28)*単価一覧!$X$28,0)</f>
        <v>0</v>
      </c>
      <c r="K909" s="23">
        <f t="shared" si="23"/>
        <v>0</v>
      </c>
    </row>
    <row r="910" spans="2:11" ht="12.95" customHeight="1" x14ac:dyDescent="0.15">
      <c r="B910" s="18" t="s">
        <v>108</v>
      </c>
      <c r="C910" s="19" t="s">
        <v>106</v>
      </c>
      <c r="D910" s="20" t="s">
        <v>278</v>
      </c>
      <c r="E910" s="20" t="s">
        <v>15</v>
      </c>
      <c r="F910" s="21">
        <v>47</v>
      </c>
      <c r="G910" s="22">
        <f>単価一覧!$X$23</f>
        <v>0</v>
      </c>
      <c r="H910" s="22">
        <f>IF(F910&gt;単価一覧!$N$25,(単価一覧!$N$25-単価一覧!$N$24)*単価一覧!$X$24,IF(F910&gt;単価一覧!$N$24,(F910-単価一覧!$N$24)*単価一覧!$X$24,0))</f>
        <v>0</v>
      </c>
      <c r="I910" s="22">
        <f>IF(F910&gt;単価一覧!$N$27,(単価一覧!$N$27-単価一覧!$N$26)*単価一覧!$X$26,IF(F910&gt;単価一覧!$N$26,(F910-単価一覧!$N$26)*単価一覧!$X$26,0))</f>
        <v>0</v>
      </c>
      <c r="J910" s="22">
        <f>IF(F910&gt;=単価一覧!$N$28,(F910-単価一覧!$N$28)*単価一覧!$X$28,0)</f>
        <v>0</v>
      </c>
      <c r="K910" s="23">
        <f t="shared" si="23"/>
        <v>0</v>
      </c>
    </row>
    <row r="911" spans="2:11" ht="12.95" customHeight="1" x14ac:dyDescent="0.15">
      <c r="B911" s="18" t="s">
        <v>108</v>
      </c>
      <c r="C911" s="19" t="s">
        <v>106</v>
      </c>
      <c r="D911" s="20" t="s">
        <v>278</v>
      </c>
      <c r="E911" s="20" t="s">
        <v>16</v>
      </c>
      <c r="F911" s="21">
        <v>49</v>
      </c>
      <c r="G911" s="22">
        <f>単価一覧!$X$23</f>
        <v>0</v>
      </c>
      <c r="H911" s="22">
        <f>IF(F911&gt;単価一覧!$N$25,(単価一覧!$N$25-単価一覧!$N$24)*単価一覧!$X$24,IF(F911&gt;単価一覧!$N$24,(F911-単価一覧!$N$24)*単価一覧!$X$24,0))</f>
        <v>0</v>
      </c>
      <c r="I911" s="22">
        <f>IF(F911&gt;単価一覧!$N$27,(単価一覧!$N$27-単価一覧!$N$26)*単価一覧!$X$26,IF(F911&gt;単価一覧!$N$26,(F911-単価一覧!$N$26)*単価一覧!$X$26,0))</f>
        <v>0</v>
      </c>
      <c r="J911" s="22">
        <f>IF(F911&gt;=単価一覧!$N$28,(F911-単価一覧!$N$28)*単価一覧!$X$28,0)</f>
        <v>0</v>
      </c>
      <c r="K911" s="23">
        <f t="shared" si="23"/>
        <v>0</v>
      </c>
    </row>
    <row r="912" spans="2:11" ht="12.95" customHeight="1" x14ac:dyDescent="0.15">
      <c r="B912" s="18" t="s">
        <v>108</v>
      </c>
      <c r="C912" s="19" t="s">
        <v>106</v>
      </c>
      <c r="D912" s="20" t="s">
        <v>278</v>
      </c>
      <c r="E912" s="20" t="s">
        <v>17</v>
      </c>
      <c r="F912" s="21">
        <v>48</v>
      </c>
      <c r="G912" s="22">
        <f>単価一覧!$X$23</f>
        <v>0</v>
      </c>
      <c r="H912" s="22">
        <f>IF(F912&gt;単価一覧!$N$25,(単価一覧!$N$25-単価一覧!$N$24)*単価一覧!$X$24,IF(F912&gt;単価一覧!$N$24,(F912-単価一覧!$N$24)*単価一覧!$X$24,0))</f>
        <v>0</v>
      </c>
      <c r="I912" s="22">
        <f>IF(F912&gt;単価一覧!$N$27,(単価一覧!$N$27-単価一覧!$N$26)*単価一覧!$X$26,IF(F912&gt;単価一覧!$N$26,(F912-単価一覧!$N$26)*単価一覧!$X$26,0))</f>
        <v>0</v>
      </c>
      <c r="J912" s="22">
        <f>IF(F912&gt;=単価一覧!$N$28,(F912-単価一覧!$N$28)*単価一覧!$X$28,0)</f>
        <v>0</v>
      </c>
      <c r="K912" s="23">
        <f t="shared" si="23"/>
        <v>0</v>
      </c>
    </row>
    <row r="913" spans="2:11" ht="12.95" customHeight="1" x14ac:dyDescent="0.15">
      <c r="B913" s="18" t="s">
        <v>108</v>
      </c>
      <c r="C913" s="19" t="s">
        <v>106</v>
      </c>
      <c r="D913" s="20" t="s">
        <v>278</v>
      </c>
      <c r="E913" s="20" t="s">
        <v>18</v>
      </c>
      <c r="F913" s="21">
        <v>48</v>
      </c>
      <c r="G913" s="22">
        <f>単価一覧!$X$23</f>
        <v>0</v>
      </c>
      <c r="H913" s="22">
        <f>IF(F913&gt;単価一覧!$N$25,(単価一覧!$N$25-単価一覧!$N$24)*単価一覧!$X$24,IF(F913&gt;単価一覧!$N$24,(F913-単価一覧!$N$24)*単価一覧!$X$24,0))</f>
        <v>0</v>
      </c>
      <c r="I913" s="22">
        <f>IF(F913&gt;単価一覧!$N$27,(単価一覧!$N$27-単価一覧!$N$26)*単価一覧!$X$26,IF(F913&gt;単価一覧!$N$26,(F913-単価一覧!$N$26)*単価一覧!$X$26,0))</f>
        <v>0</v>
      </c>
      <c r="J913" s="22">
        <f>IF(F913&gt;=単価一覧!$N$28,(F913-単価一覧!$N$28)*単価一覧!$X$28,0)</f>
        <v>0</v>
      </c>
      <c r="K913" s="23">
        <f t="shared" si="23"/>
        <v>0</v>
      </c>
    </row>
    <row r="914" spans="2:11" ht="12.95" customHeight="1" x14ac:dyDescent="0.15">
      <c r="B914" s="18" t="s">
        <v>108</v>
      </c>
      <c r="C914" s="19" t="s">
        <v>106</v>
      </c>
      <c r="D914" s="20" t="s">
        <v>278</v>
      </c>
      <c r="E914" s="20" t="s">
        <v>19</v>
      </c>
      <c r="F914" s="21">
        <v>44</v>
      </c>
      <c r="G914" s="22">
        <f>単価一覧!$X$23</f>
        <v>0</v>
      </c>
      <c r="H914" s="22">
        <f>IF(F914&gt;単価一覧!$N$25,(単価一覧!$N$25-単価一覧!$N$24)*単価一覧!$X$24,IF(F914&gt;単価一覧!$N$24,(F914-単価一覧!$N$24)*単価一覧!$X$24,0))</f>
        <v>0</v>
      </c>
      <c r="I914" s="22">
        <f>IF(F914&gt;単価一覧!$N$27,(単価一覧!$N$27-単価一覧!$N$26)*単価一覧!$X$26,IF(F914&gt;単価一覧!$N$26,(F914-単価一覧!$N$26)*単価一覧!$X$26,0))</f>
        <v>0</v>
      </c>
      <c r="J914" s="22">
        <f>IF(F914&gt;=単価一覧!$N$28,(F914-単価一覧!$N$28)*単価一覧!$X$28,0)</f>
        <v>0</v>
      </c>
      <c r="K914" s="23">
        <f t="shared" si="23"/>
        <v>0</v>
      </c>
    </row>
    <row r="915" spans="2:11" ht="12.95" customHeight="1" x14ac:dyDescent="0.15">
      <c r="B915" s="18" t="s">
        <v>108</v>
      </c>
      <c r="C915" s="19" t="s">
        <v>106</v>
      </c>
      <c r="D915" s="20" t="s">
        <v>279</v>
      </c>
      <c r="E915" s="20" t="s">
        <v>20</v>
      </c>
      <c r="F915" s="21">
        <v>55</v>
      </c>
      <c r="G915" s="22">
        <f>単価一覧!$X$23</f>
        <v>0</v>
      </c>
      <c r="H915" s="22">
        <f>IF(F915&gt;単価一覧!$N$25,(単価一覧!$N$25-単価一覧!$N$24)*単価一覧!$X$24,IF(F915&gt;単価一覧!$N$24,(F915-単価一覧!$N$24)*単価一覧!$X$24,0))</f>
        <v>0</v>
      </c>
      <c r="I915" s="22">
        <f>IF(F915&gt;単価一覧!$N$27,(単価一覧!$N$27-単価一覧!$N$26)*単価一覧!$X$26,IF(F915&gt;単価一覧!$N$26,(F915-単価一覧!$N$26)*単価一覧!$X$26,0))</f>
        <v>0</v>
      </c>
      <c r="J915" s="22">
        <f>IF(F915&gt;=単価一覧!$N$28,(F915-単価一覧!$N$28)*単価一覧!$X$28,0)</f>
        <v>0</v>
      </c>
      <c r="K915" s="23">
        <f t="shared" si="23"/>
        <v>0</v>
      </c>
    </row>
    <row r="916" spans="2:11" ht="12.95" customHeight="1" x14ac:dyDescent="0.15">
      <c r="B916" s="18" t="s">
        <v>108</v>
      </c>
      <c r="C916" s="19" t="s">
        <v>106</v>
      </c>
      <c r="D916" s="20" t="s">
        <v>279</v>
      </c>
      <c r="E916" s="20" t="s">
        <v>21</v>
      </c>
      <c r="F916" s="21">
        <v>51</v>
      </c>
      <c r="G916" s="22">
        <f>単価一覧!$X$23</f>
        <v>0</v>
      </c>
      <c r="H916" s="22">
        <f>IF(F916&gt;単価一覧!$N$25,(単価一覧!$N$25-単価一覧!$N$24)*単価一覧!$X$24,IF(F916&gt;単価一覧!$N$24,(F916-単価一覧!$N$24)*単価一覧!$X$24,0))</f>
        <v>0</v>
      </c>
      <c r="I916" s="22">
        <f>IF(F916&gt;単価一覧!$N$27,(単価一覧!$N$27-単価一覧!$N$26)*単価一覧!$X$26,IF(F916&gt;単価一覧!$N$26,(F916-単価一覧!$N$26)*単価一覧!$X$26,0))</f>
        <v>0</v>
      </c>
      <c r="J916" s="22">
        <f>IF(F916&gt;=単価一覧!$N$28,(F916-単価一覧!$N$28)*単価一覧!$X$28,0)</f>
        <v>0</v>
      </c>
      <c r="K916" s="23">
        <f t="shared" si="23"/>
        <v>0</v>
      </c>
    </row>
    <row r="917" spans="2:11" ht="12.95" customHeight="1" x14ac:dyDescent="0.15">
      <c r="B917" s="18" t="s">
        <v>108</v>
      </c>
      <c r="C917" s="19" t="s">
        <v>106</v>
      </c>
      <c r="D917" s="20" t="s">
        <v>279</v>
      </c>
      <c r="E917" s="20" t="s">
        <v>22</v>
      </c>
      <c r="F917" s="21">
        <v>47</v>
      </c>
      <c r="G917" s="22">
        <f>単価一覧!$X$23</f>
        <v>0</v>
      </c>
      <c r="H917" s="22">
        <f>IF(F917&gt;単価一覧!$N$25,(単価一覧!$N$25-単価一覧!$N$24)*単価一覧!$X$24,IF(F917&gt;単価一覧!$N$24,(F917-単価一覧!$N$24)*単価一覧!$X$24,0))</f>
        <v>0</v>
      </c>
      <c r="I917" s="22">
        <f>IF(F917&gt;単価一覧!$N$27,(単価一覧!$N$27-単価一覧!$N$26)*単価一覧!$X$26,IF(F917&gt;単価一覧!$N$26,(F917-単価一覧!$N$26)*単価一覧!$X$26,0))</f>
        <v>0</v>
      </c>
      <c r="J917" s="22">
        <f>IF(F917&gt;=単価一覧!$N$28,(F917-単価一覧!$N$28)*単価一覧!$X$28,0)</f>
        <v>0</v>
      </c>
      <c r="K917" s="23">
        <f t="shared" si="23"/>
        <v>0</v>
      </c>
    </row>
    <row r="918" spans="2:11" ht="12.95" customHeight="1" x14ac:dyDescent="0.15">
      <c r="B918" s="18" t="s">
        <v>108</v>
      </c>
      <c r="C918" s="19" t="s">
        <v>106</v>
      </c>
      <c r="D918" s="20" t="s">
        <v>279</v>
      </c>
      <c r="E918" s="20" t="s">
        <v>11</v>
      </c>
      <c r="F918" s="21">
        <v>45</v>
      </c>
      <c r="G918" s="22">
        <f>単価一覧!$X$23</f>
        <v>0</v>
      </c>
      <c r="H918" s="22">
        <f>IF(F918&gt;単価一覧!$N$25,(単価一覧!$N$25-単価一覧!$N$24)*単価一覧!$X$24,IF(F918&gt;単価一覧!$N$24,(F918-単価一覧!$N$24)*単価一覧!$X$24,0))</f>
        <v>0</v>
      </c>
      <c r="I918" s="22">
        <f>IF(F918&gt;単価一覧!$N$27,(単価一覧!$N$27-単価一覧!$N$26)*単価一覧!$X$26,IF(F918&gt;単価一覧!$N$26,(F918-単価一覧!$N$26)*単価一覧!$X$26,0))</f>
        <v>0</v>
      </c>
      <c r="J918" s="22">
        <f>IF(F918&gt;=単価一覧!$N$28,(F918-単価一覧!$N$28)*単価一覧!$X$28,0)</f>
        <v>0</v>
      </c>
      <c r="K918" s="23">
        <f t="shared" si="23"/>
        <v>0</v>
      </c>
    </row>
    <row r="919" spans="2:11" ht="12.95" customHeight="1" x14ac:dyDescent="0.15">
      <c r="B919" s="18" t="s">
        <v>108</v>
      </c>
      <c r="C919" s="19" t="s">
        <v>106</v>
      </c>
      <c r="D919" s="20" t="s">
        <v>279</v>
      </c>
      <c r="E919" s="20" t="s">
        <v>12</v>
      </c>
      <c r="F919" s="24">
        <v>50</v>
      </c>
      <c r="G919" s="22">
        <f>単価一覧!$X$23</f>
        <v>0</v>
      </c>
      <c r="H919" s="22">
        <f>IF(F919&gt;単価一覧!$N$25,(単価一覧!$N$25-単価一覧!$N$24)*単価一覧!$X$24,IF(F919&gt;単価一覧!$N$24,(F919-単価一覧!$N$24)*単価一覧!$X$24,0))</f>
        <v>0</v>
      </c>
      <c r="I919" s="22">
        <f>IF(F919&gt;単価一覧!$N$27,(単価一覧!$N$27-単価一覧!$N$26)*単価一覧!$X$26,IF(F919&gt;単価一覧!$N$26,(F919-単価一覧!$N$26)*単価一覧!$X$26,0))</f>
        <v>0</v>
      </c>
      <c r="J919" s="22">
        <f>IF(F919&gt;=単価一覧!$N$28,(F919-単価一覧!$N$28)*単価一覧!$X$28,0)</f>
        <v>0</v>
      </c>
      <c r="K919" s="23">
        <f t="shared" si="23"/>
        <v>0</v>
      </c>
    </row>
    <row r="920" spans="2:11" ht="12.95" customHeight="1" x14ac:dyDescent="0.15">
      <c r="B920" s="18" t="s">
        <v>108</v>
      </c>
      <c r="C920" s="19" t="s">
        <v>106</v>
      </c>
      <c r="D920" s="20" t="s">
        <v>279</v>
      </c>
      <c r="E920" s="20" t="s">
        <v>13</v>
      </c>
      <c r="F920" s="24">
        <v>48</v>
      </c>
      <c r="G920" s="22">
        <f>単価一覧!$X$23</f>
        <v>0</v>
      </c>
      <c r="H920" s="22">
        <f>IF(F920&gt;単価一覧!$N$25,(単価一覧!$N$25-単価一覧!$N$24)*単価一覧!$X$24,IF(F920&gt;単価一覧!$N$24,(F920-単価一覧!$N$24)*単価一覧!$X$24,0))</f>
        <v>0</v>
      </c>
      <c r="I920" s="22">
        <f>IF(F920&gt;単価一覧!$N$27,(単価一覧!$N$27-単価一覧!$N$26)*単価一覧!$X$26,IF(F920&gt;単価一覧!$N$26,(F920-単価一覧!$N$26)*単価一覧!$X$26,0))</f>
        <v>0</v>
      </c>
      <c r="J920" s="22">
        <f>IF(F920&gt;=単価一覧!$N$28,(F920-単価一覧!$N$28)*単価一覧!$X$28,0)</f>
        <v>0</v>
      </c>
      <c r="K920" s="23">
        <f t="shared" si="23"/>
        <v>0</v>
      </c>
    </row>
    <row r="921" spans="2:11" ht="12.95" customHeight="1" x14ac:dyDescent="0.15">
      <c r="B921" s="18" t="s">
        <v>108</v>
      </c>
      <c r="C921" s="19" t="s">
        <v>106</v>
      </c>
      <c r="D921" s="20" t="s">
        <v>279</v>
      </c>
      <c r="E921" s="20" t="s">
        <v>14</v>
      </c>
      <c r="F921" s="24">
        <v>43</v>
      </c>
      <c r="G921" s="22">
        <f>単価一覧!$X$23</f>
        <v>0</v>
      </c>
      <c r="H921" s="22">
        <f>IF(F921&gt;単価一覧!$N$25,(単価一覧!$N$25-単価一覧!$N$24)*単価一覧!$X$24,IF(F921&gt;単価一覧!$N$24,(F921-単価一覧!$N$24)*単価一覧!$X$24,0))</f>
        <v>0</v>
      </c>
      <c r="I921" s="22">
        <f>IF(F921&gt;単価一覧!$N$27,(単価一覧!$N$27-単価一覧!$N$26)*単価一覧!$X$26,IF(F921&gt;単価一覧!$N$26,(F921-単価一覧!$N$26)*単価一覧!$X$26,0))</f>
        <v>0</v>
      </c>
      <c r="J921" s="22">
        <f>IF(F921&gt;=単価一覧!$N$28,(F921-単価一覧!$N$28)*単価一覧!$X$28,0)</f>
        <v>0</v>
      </c>
      <c r="K921" s="23">
        <f t="shared" si="23"/>
        <v>0</v>
      </c>
    </row>
    <row r="922" spans="2:11" ht="12.95" customHeight="1" x14ac:dyDescent="0.15">
      <c r="B922" s="18" t="s">
        <v>108</v>
      </c>
      <c r="C922" s="19" t="s">
        <v>106</v>
      </c>
      <c r="D922" s="20" t="s">
        <v>279</v>
      </c>
      <c r="E922" s="20" t="s">
        <v>15</v>
      </c>
      <c r="F922" s="24">
        <v>52</v>
      </c>
      <c r="G922" s="22">
        <f>単価一覧!$X$23</f>
        <v>0</v>
      </c>
      <c r="H922" s="22">
        <f>IF(F922&gt;単価一覧!$N$25,(単価一覧!$N$25-単価一覧!$N$24)*単価一覧!$X$24,IF(F922&gt;単価一覧!$N$24,(F922-単価一覧!$N$24)*単価一覧!$X$24,0))</f>
        <v>0</v>
      </c>
      <c r="I922" s="22">
        <f>IF(F922&gt;単価一覧!$N$27,(単価一覧!$N$27-単価一覧!$N$26)*単価一覧!$X$26,IF(F922&gt;単価一覧!$N$26,(F922-単価一覧!$N$26)*単価一覧!$X$26,0))</f>
        <v>0</v>
      </c>
      <c r="J922" s="22">
        <f>IF(F922&gt;=単価一覧!$N$28,(F922-単価一覧!$N$28)*単価一覧!$X$28,0)</f>
        <v>0</v>
      </c>
      <c r="K922" s="23">
        <f t="shared" si="23"/>
        <v>0</v>
      </c>
    </row>
    <row r="923" spans="2:11" ht="12.95" customHeight="1" x14ac:dyDescent="0.15">
      <c r="B923" s="18" t="s">
        <v>108</v>
      </c>
      <c r="C923" s="19" t="s">
        <v>106</v>
      </c>
      <c r="D923" s="20" t="s">
        <v>279</v>
      </c>
      <c r="E923" s="20" t="s">
        <v>16</v>
      </c>
      <c r="F923" s="24">
        <v>45</v>
      </c>
      <c r="G923" s="22">
        <f>単価一覧!$X$23</f>
        <v>0</v>
      </c>
      <c r="H923" s="22">
        <f>IF(F923&gt;単価一覧!$N$25,(単価一覧!$N$25-単価一覧!$N$24)*単価一覧!$X$24,IF(F923&gt;単価一覧!$N$24,(F923-単価一覧!$N$24)*単価一覧!$X$24,0))</f>
        <v>0</v>
      </c>
      <c r="I923" s="22">
        <f>IF(F923&gt;単価一覧!$N$27,(単価一覧!$N$27-単価一覧!$N$26)*単価一覧!$X$26,IF(F923&gt;単価一覧!$N$26,(F923-単価一覧!$N$26)*単価一覧!$X$26,0))</f>
        <v>0</v>
      </c>
      <c r="J923" s="22">
        <f>IF(F923&gt;=単価一覧!$N$28,(F923-単価一覧!$N$28)*単価一覧!$X$28,0)</f>
        <v>0</v>
      </c>
      <c r="K923" s="23">
        <f t="shared" si="23"/>
        <v>0</v>
      </c>
    </row>
    <row r="924" spans="2:11" ht="12.95" customHeight="1" x14ac:dyDescent="0.15">
      <c r="B924" s="18" t="s">
        <v>108</v>
      </c>
      <c r="C924" s="19" t="s">
        <v>106</v>
      </c>
      <c r="D924" s="20" t="s">
        <v>279</v>
      </c>
      <c r="E924" s="20" t="s">
        <v>17</v>
      </c>
      <c r="F924" s="24">
        <v>43</v>
      </c>
      <c r="G924" s="22">
        <f>単価一覧!$X$23</f>
        <v>0</v>
      </c>
      <c r="H924" s="22">
        <f>IF(F924&gt;単価一覧!$N$25,(単価一覧!$N$25-単価一覧!$N$24)*単価一覧!$X$24,IF(F924&gt;単価一覧!$N$24,(F924-単価一覧!$N$24)*単価一覧!$X$24,0))</f>
        <v>0</v>
      </c>
      <c r="I924" s="22">
        <f>IF(F924&gt;単価一覧!$N$27,(単価一覧!$N$27-単価一覧!$N$26)*単価一覧!$X$26,IF(F924&gt;単価一覧!$N$26,(F924-単価一覧!$N$26)*単価一覧!$X$26,0))</f>
        <v>0</v>
      </c>
      <c r="J924" s="22">
        <f>IF(F924&gt;=単価一覧!$N$28,(F924-単価一覧!$N$28)*単価一覧!$X$28,0)</f>
        <v>0</v>
      </c>
      <c r="K924" s="23">
        <f t="shared" si="23"/>
        <v>0</v>
      </c>
    </row>
    <row r="925" spans="2:11" ht="12.95" customHeight="1" x14ac:dyDescent="0.15">
      <c r="B925" s="18" t="s">
        <v>108</v>
      </c>
      <c r="C925" s="19" t="s">
        <v>106</v>
      </c>
      <c r="D925" s="20" t="s">
        <v>279</v>
      </c>
      <c r="E925" s="20" t="s">
        <v>18</v>
      </c>
      <c r="F925" s="21">
        <v>56</v>
      </c>
      <c r="G925" s="22">
        <f>単価一覧!$X$23</f>
        <v>0</v>
      </c>
      <c r="H925" s="22">
        <f>IF(F925&gt;単価一覧!$N$25,(単価一覧!$N$25-単価一覧!$N$24)*単価一覧!$X$24,IF(F925&gt;単価一覧!$N$24,(F925-単価一覧!$N$24)*単価一覧!$X$24,0))</f>
        <v>0</v>
      </c>
      <c r="I925" s="22">
        <f>IF(F925&gt;単価一覧!$N$27,(単価一覧!$N$27-単価一覧!$N$26)*単価一覧!$X$26,IF(F925&gt;単価一覧!$N$26,(F925-単価一覧!$N$26)*単価一覧!$X$26,0))</f>
        <v>0</v>
      </c>
      <c r="J925" s="22">
        <f>IF(F925&gt;=単価一覧!$N$28,(F925-単価一覧!$N$28)*単価一覧!$X$28,0)</f>
        <v>0</v>
      </c>
      <c r="K925" s="23">
        <f t="shared" si="23"/>
        <v>0</v>
      </c>
    </row>
    <row r="926" spans="2:11" ht="12.95" customHeight="1" x14ac:dyDescent="0.15">
      <c r="B926" s="18" t="s">
        <v>108</v>
      </c>
      <c r="C926" s="19" t="s">
        <v>106</v>
      </c>
      <c r="D926" s="20" t="s">
        <v>279</v>
      </c>
      <c r="E926" s="20" t="s">
        <v>19</v>
      </c>
      <c r="F926" s="21">
        <v>50</v>
      </c>
      <c r="G926" s="22">
        <f>単価一覧!$X$23</f>
        <v>0</v>
      </c>
      <c r="H926" s="22">
        <f>IF(F926&gt;単価一覧!$N$25,(単価一覧!$N$25-単価一覧!$N$24)*単価一覧!$X$24,IF(F926&gt;単価一覧!$N$24,(F926-単価一覧!$N$24)*単価一覧!$X$24,0))</f>
        <v>0</v>
      </c>
      <c r="I926" s="22">
        <f>IF(F926&gt;単価一覧!$N$27,(単価一覧!$N$27-単価一覧!$N$26)*単価一覧!$X$26,IF(F926&gt;単価一覧!$N$26,(F926-単価一覧!$N$26)*単価一覧!$X$26,0))</f>
        <v>0</v>
      </c>
      <c r="J926" s="22">
        <f>IF(F926&gt;=単価一覧!$N$28,(F926-単価一覧!$N$28)*単価一覧!$X$28,0)</f>
        <v>0</v>
      </c>
      <c r="K926" s="23">
        <f t="shared" si="23"/>
        <v>0</v>
      </c>
    </row>
    <row r="927" spans="2:11" ht="12.95" customHeight="1" x14ac:dyDescent="0.15">
      <c r="B927" s="18" t="s">
        <v>108</v>
      </c>
      <c r="C927" s="19" t="s">
        <v>106</v>
      </c>
      <c r="D927" s="20" t="s">
        <v>280</v>
      </c>
      <c r="E927" s="20" t="s">
        <v>20</v>
      </c>
      <c r="F927" s="21">
        <v>55</v>
      </c>
      <c r="G927" s="22">
        <f>単価一覧!$X$23</f>
        <v>0</v>
      </c>
      <c r="H927" s="22">
        <f>IF(F927&gt;単価一覧!$N$25,(単価一覧!$N$25-単価一覧!$N$24)*単価一覧!$X$24,IF(F927&gt;単価一覧!$N$24,(F927-単価一覧!$N$24)*単価一覧!$X$24,0))</f>
        <v>0</v>
      </c>
      <c r="I927" s="22">
        <f>IF(F927&gt;単価一覧!$N$27,(単価一覧!$N$27-単価一覧!$N$26)*単価一覧!$X$26,IF(F927&gt;単価一覧!$N$26,(F927-単価一覧!$N$26)*単価一覧!$X$26,0))</f>
        <v>0</v>
      </c>
      <c r="J927" s="22">
        <f>IF(F927&gt;=単価一覧!$N$28,(F927-単価一覧!$N$28)*単価一覧!$X$28,0)</f>
        <v>0</v>
      </c>
      <c r="K927" s="23">
        <f t="shared" si="23"/>
        <v>0</v>
      </c>
    </row>
    <row r="928" spans="2:11" ht="12.95" customHeight="1" x14ac:dyDescent="0.15">
      <c r="B928" s="18" t="s">
        <v>108</v>
      </c>
      <c r="C928" s="19" t="s">
        <v>106</v>
      </c>
      <c r="D928" s="20" t="s">
        <v>280</v>
      </c>
      <c r="E928" s="20" t="s">
        <v>21</v>
      </c>
      <c r="F928" s="21">
        <v>46</v>
      </c>
      <c r="G928" s="22">
        <f>単価一覧!$X$23</f>
        <v>0</v>
      </c>
      <c r="H928" s="22">
        <f>IF(F928&gt;単価一覧!$N$25,(単価一覧!$N$25-単価一覧!$N$24)*単価一覧!$X$24,IF(F928&gt;単価一覧!$N$24,(F928-単価一覧!$N$24)*単価一覧!$X$24,0))</f>
        <v>0</v>
      </c>
      <c r="I928" s="22">
        <f>IF(F928&gt;単価一覧!$N$27,(単価一覧!$N$27-単価一覧!$N$26)*単価一覧!$X$26,IF(F928&gt;単価一覧!$N$26,(F928-単価一覧!$N$26)*単価一覧!$X$26,0))</f>
        <v>0</v>
      </c>
      <c r="J928" s="22">
        <f>IF(F928&gt;=単価一覧!$N$28,(F928-単価一覧!$N$28)*単価一覧!$X$28,0)</f>
        <v>0</v>
      </c>
      <c r="K928" s="23">
        <f t="shared" si="23"/>
        <v>0</v>
      </c>
    </row>
    <row r="929" spans="2:11" ht="12.95" customHeight="1" x14ac:dyDescent="0.15">
      <c r="B929" s="18" t="s">
        <v>108</v>
      </c>
      <c r="C929" s="19" t="s">
        <v>106</v>
      </c>
      <c r="D929" s="20" t="s">
        <v>280</v>
      </c>
      <c r="E929" s="20" t="s">
        <v>22</v>
      </c>
      <c r="F929" s="21">
        <v>48</v>
      </c>
      <c r="G929" s="22">
        <f>単価一覧!$X$23</f>
        <v>0</v>
      </c>
      <c r="H929" s="22">
        <f>IF(F929&gt;単価一覧!$N$25,(単価一覧!$N$25-単価一覧!$N$24)*単価一覧!$X$24,IF(F929&gt;単価一覧!$N$24,(F929-単価一覧!$N$24)*単価一覧!$X$24,0))</f>
        <v>0</v>
      </c>
      <c r="I929" s="22">
        <f>IF(F929&gt;単価一覧!$N$27,(単価一覧!$N$27-単価一覧!$N$26)*単価一覧!$X$26,IF(F929&gt;単価一覧!$N$26,(F929-単価一覧!$N$26)*単価一覧!$X$26,0))</f>
        <v>0</v>
      </c>
      <c r="J929" s="22">
        <f>IF(F929&gt;=単価一覧!$N$28,(F929-単価一覧!$N$28)*単価一覧!$X$28,0)</f>
        <v>0</v>
      </c>
      <c r="K929" s="23">
        <f t="shared" si="23"/>
        <v>0</v>
      </c>
    </row>
    <row r="930" spans="2:11" ht="12.95" customHeight="1" x14ac:dyDescent="0.15">
      <c r="B930" s="18" t="s">
        <v>109</v>
      </c>
      <c r="C930" s="19" t="s">
        <v>82</v>
      </c>
      <c r="D930" s="20" t="s">
        <v>278</v>
      </c>
      <c r="E930" s="20" t="s">
        <v>11</v>
      </c>
      <c r="F930" s="21">
        <v>80</v>
      </c>
      <c r="G930" s="22">
        <f>単価一覧!$X$23</f>
        <v>0</v>
      </c>
      <c r="H930" s="22">
        <f>IF(F930&gt;単価一覧!$N$25,(単価一覧!$N$25-単価一覧!$N$24)*単価一覧!$X$24,IF(F930&gt;単価一覧!$N$24,(F930-単価一覧!$N$24)*単価一覧!$X$24,0))</f>
        <v>0</v>
      </c>
      <c r="I930" s="22">
        <f>IF(F930&gt;単価一覧!$N$27,(単価一覧!$N$27-単価一覧!$N$26)*単価一覧!$X$26,IF(F930&gt;単価一覧!$N$26,(F930-単価一覧!$N$26)*単価一覧!$X$26,0))</f>
        <v>0</v>
      </c>
      <c r="J930" s="22">
        <f>IF(F930&gt;=単価一覧!$N$28,(F930-単価一覧!$N$28)*単価一覧!$X$28,0)</f>
        <v>0</v>
      </c>
      <c r="K930" s="23">
        <f t="shared" si="23"/>
        <v>0</v>
      </c>
    </row>
    <row r="931" spans="2:11" ht="12.95" customHeight="1" x14ac:dyDescent="0.15">
      <c r="B931" s="18" t="s">
        <v>109</v>
      </c>
      <c r="C931" s="19" t="s">
        <v>82</v>
      </c>
      <c r="D931" s="20" t="s">
        <v>278</v>
      </c>
      <c r="E931" s="20" t="s">
        <v>12</v>
      </c>
      <c r="F931" s="21">
        <v>76</v>
      </c>
      <c r="G931" s="22">
        <f>単価一覧!$X$23</f>
        <v>0</v>
      </c>
      <c r="H931" s="22">
        <f>IF(F931&gt;単価一覧!$N$25,(単価一覧!$N$25-単価一覧!$N$24)*単価一覧!$X$24,IF(F931&gt;単価一覧!$N$24,(F931-単価一覧!$N$24)*単価一覧!$X$24,0))</f>
        <v>0</v>
      </c>
      <c r="I931" s="22">
        <f>IF(F931&gt;単価一覧!$N$27,(単価一覧!$N$27-単価一覧!$N$26)*単価一覧!$X$26,IF(F931&gt;単価一覧!$N$26,(F931-単価一覧!$N$26)*単価一覧!$X$26,0))</f>
        <v>0</v>
      </c>
      <c r="J931" s="22">
        <f>IF(F931&gt;=単価一覧!$N$28,(F931-単価一覧!$N$28)*単価一覧!$X$28,0)</f>
        <v>0</v>
      </c>
      <c r="K931" s="23">
        <f t="shared" si="23"/>
        <v>0</v>
      </c>
    </row>
    <row r="932" spans="2:11" ht="12.95" customHeight="1" x14ac:dyDescent="0.15">
      <c r="B932" s="18" t="s">
        <v>109</v>
      </c>
      <c r="C932" s="19" t="s">
        <v>82</v>
      </c>
      <c r="D932" s="20" t="s">
        <v>278</v>
      </c>
      <c r="E932" s="20" t="s">
        <v>13</v>
      </c>
      <c r="F932" s="21">
        <v>69</v>
      </c>
      <c r="G932" s="22">
        <f>単価一覧!$X$23</f>
        <v>0</v>
      </c>
      <c r="H932" s="22">
        <f>IF(F932&gt;単価一覧!$N$25,(単価一覧!$N$25-単価一覧!$N$24)*単価一覧!$X$24,IF(F932&gt;単価一覧!$N$24,(F932-単価一覧!$N$24)*単価一覧!$X$24,0))</f>
        <v>0</v>
      </c>
      <c r="I932" s="22">
        <f>IF(F932&gt;単価一覧!$N$27,(単価一覧!$N$27-単価一覧!$N$26)*単価一覧!$X$26,IF(F932&gt;単価一覧!$N$26,(F932-単価一覧!$N$26)*単価一覧!$X$26,0))</f>
        <v>0</v>
      </c>
      <c r="J932" s="22">
        <f>IF(F932&gt;=単価一覧!$N$28,(F932-単価一覧!$N$28)*単価一覧!$X$28,0)</f>
        <v>0</v>
      </c>
      <c r="K932" s="23">
        <f t="shared" si="23"/>
        <v>0</v>
      </c>
    </row>
    <row r="933" spans="2:11" ht="12.95" customHeight="1" x14ac:dyDescent="0.15">
      <c r="B933" s="18" t="s">
        <v>109</v>
      </c>
      <c r="C933" s="19" t="s">
        <v>82</v>
      </c>
      <c r="D933" s="20" t="s">
        <v>278</v>
      </c>
      <c r="E933" s="20" t="s">
        <v>14</v>
      </c>
      <c r="F933" s="21">
        <v>77</v>
      </c>
      <c r="G933" s="22">
        <f>単価一覧!$X$23</f>
        <v>0</v>
      </c>
      <c r="H933" s="22">
        <f>IF(F933&gt;単価一覧!$N$25,(単価一覧!$N$25-単価一覧!$N$24)*単価一覧!$X$24,IF(F933&gt;単価一覧!$N$24,(F933-単価一覧!$N$24)*単価一覧!$X$24,0))</f>
        <v>0</v>
      </c>
      <c r="I933" s="22">
        <f>IF(F933&gt;単価一覧!$N$27,(単価一覧!$N$27-単価一覧!$N$26)*単価一覧!$X$26,IF(F933&gt;単価一覧!$N$26,(F933-単価一覧!$N$26)*単価一覧!$X$26,0))</f>
        <v>0</v>
      </c>
      <c r="J933" s="22">
        <f>IF(F933&gt;=単価一覧!$N$28,(F933-単価一覧!$N$28)*単価一覧!$X$28,0)</f>
        <v>0</v>
      </c>
      <c r="K933" s="23">
        <f t="shared" si="23"/>
        <v>0</v>
      </c>
    </row>
    <row r="934" spans="2:11" ht="12.95" customHeight="1" x14ac:dyDescent="0.15">
      <c r="B934" s="18" t="s">
        <v>109</v>
      </c>
      <c r="C934" s="19" t="s">
        <v>82</v>
      </c>
      <c r="D934" s="20" t="s">
        <v>278</v>
      </c>
      <c r="E934" s="20" t="s">
        <v>15</v>
      </c>
      <c r="F934" s="21">
        <v>38</v>
      </c>
      <c r="G934" s="22">
        <f>単価一覧!$X$23</f>
        <v>0</v>
      </c>
      <c r="H934" s="22">
        <f>IF(F934&gt;単価一覧!$N$25,(単価一覧!$N$25-単価一覧!$N$24)*単価一覧!$X$24,IF(F934&gt;単価一覧!$N$24,(F934-単価一覧!$N$24)*単価一覧!$X$24,0))</f>
        <v>0</v>
      </c>
      <c r="I934" s="22">
        <f>IF(F934&gt;単価一覧!$N$27,(単価一覧!$N$27-単価一覧!$N$26)*単価一覧!$X$26,IF(F934&gt;単価一覧!$N$26,(F934-単価一覧!$N$26)*単価一覧!$X$26,0))</f>
        <v>0</v>
      </c>
      <c r="J934" s="22">
        <f>IF(F934&gt;=単価一覧!$N$28,(F934-単価一覧!$N$28)*単価一覧!$X$28,0)</f>
        <v>0</v>
      </c>
      <c r="K934" s="23">
        <f t="shared" si="23"/>
        <v>0</v>
      </c>
    </row>
    <row r="935" spans="2:11" ht="12.95" customHeight="1" x14ac:dyDescent="0.15">
      <c r="B935" s="18" t="s">
        <v>109</v>
      </c>
      <c r="C935" s="19" t="s">
        <v>82</v>
      </c>
      <c r="D935" s="20" t="s">
        <v>278</v>
      </c>
      <c r="E935" s="20" t="s">
        <v>16</v>
      </c>
      <c r="F935" s="21">
        <v>40</v>
      </c>
      <c r="G935" s="22">
        <f>単価一覧!$X$23</f>
        <v>0</v>
      </c>
      <c r="H935" s="22">
        <f>IF(F935&gt;単価一覧!$N$25,(単価一覧!$N$25-単価一覧!$N$24)*単価一覧!$X$24,IF(F935&gt;単価一覧!$N$24,(F935-単価一覧!$N$24)*単価一覧!$X$24,0))</f>
        <v>0</v>
      </c>
      <c r="I935" s="22">
        <f>IF(F935&gt;単価一覧!$N$27,(単価一覧!$N$27-単価一覧!$N$26)*単価一覧!$X$26,IF(F935&gt;単価一覧!$N$26,(F935-単価一覧!$N$26)*単価一覧!$X$26,0))</f>
        <v>0</v>
      </c>
      <c r="J935" s="22">
        <f>IF(F935&gt;=単価一覧!$N$28,(F935-単価一覧!$N$28)*単価一覧!$X$28,0)</f>
        <v>0</v>
      </c>
      <c r="K935" s="23">
        <f t="shared" si="23"/>
        <v>0</v>
      </c>
    </row>
    <row r="936" spans="2:11" ht="12.95" customHeight="1" x14ac:dyDescent="0.15">
      <c r="B936" s="18" t="s">
        <v>109</v>
      </c>
      <c r="C936" s="19" t="s">
        <v>82</v>
      </c>
      <c r="D936" s="20" t="s">
        <v>278</v>
      </c>
      <c r="E936" s="20" t="s">
        <v>17</v>
      </c>
      <c r="F936" s="21">
        <v>36</v>
      </c>
      <c r="G936" s="22">
        <f>単価一覧!$X$23</f>
        <v>0</v>
      </c>
      <c r="H936" s="22">
        <f>IF(F936&gt;単価一覧!$N$25,(単価一覧!$N$25-単価一覧!$N$24)*単価一覧!$X$24,IF(F936&gt;単価一覧!$N$24,(F936-単価一覧!$N$24)*単価一覧!$X$24,0))</f>
        <v>0</v>
      </c>
      <c r="I936" s="22">
        <f>IF(F936&gt;単価一覧!$N$27,(単価一覧!$N$27-単価一覧!$N$26)*単価一覧!$X$26,IF(F936&gt;単価一覧!$N$26,(F936-単価一覧!$N$26)*単価一覧!$X$26,0))</f>
        <v>0</v>
      </c>
      <c r="J936" s="22">
        <f>IF(F936&gt;=単価一覧!$N$28,(F936-単価一覧!$N$28)*単価一覧!$X$28,0)</f>
        <v>0</v>
      </c>
      <c r="K936" s="23">
        <f t="shared" si="23"/>
        <v>0</v>
      </c>
    </row>
    <row r="937" spans="2:11" ht="12.95" customHeight="1" x14ac:dyDescent="0.15">
      <c r="B937" s="18" t="s">
        <v>109</v>
      </c>
      <c r="C937" s="19" t="s">
        <v>82</v>
      </c>
      <c r="D937" s="20" t="s">
        <v>278</v>
      </c>
      <c r="E937" s="20" t="s">
        <v>18</v>
      </c>
      <c r="F937" s="21">
        <v>38</v>
      </c>
      <c r="G937" s="22">
        <f>単価一覧!$X$23</f>
        <v>0</v>
      </c>
      <c r="H937" s="22">
        <f>IF(F937&gt;単価一覧!$N$25,(単価一覧!$N$25-単価一覧!$N$24)*単価一覧!$X$24,IF(F937&gt;単価一覧!$N$24,(F937-単価一覧!$N$24)*単価一覧!$X$24,0))</f>
        <v>0</v>
      </c>
      <c r="I937" s="22">
        <f>IF(F937&gt;単価一覧!$N$27,(単価一覧!$N$27-単価一覧!$N$26)*単価一覧!$X$26,IF(F937&gt;単価一覧!$N$26,(F937-単価一覧!$N$26)*単価一覧!$X$26,0))</f>
        <v>0</v>
      </c>
      <c r="J937" s="22">
        <f>IF(F937&gt;=単価一覧!$N$28,(F937-単価一覧!$N$28)*単価一覧!$X$28,0)</f>
        <v>0</v>
      </c>
      <c r="K937" s="23">
        <f t="shared" si="23"/>
        <v>0</v>
      </c>
    </row>
    <row r="938" spans="2:11" ht="12.95" customHeight="1" x14ac:dyDescent="0.15">
      <c r="B938" s="18" t="s">
        <v>109</v>
      </c>
      <c r="C938" s="19" t="s">
        <v>82</v>
      </c>
      <c r="D938" s="20" t="s">
        <v>278</v>
      </c>
      <c r="E938" s="20" t="s">
        <v>19</v>
      </c>
      <c r="F938" s="21">
        <v>34</v>
      </c>
      <c r="G938" s="22">
        <f>単価一覧!$X$23</f>
        <v>0</v>
      </c>
      <c r="H938" s="22">
        <f>IF(F938&gt;単価一覧!$N$25,(単価一覧!$N$25-単価一覧!$N$24)*単価一覧!$X$24,IF(F938&gt;単価一覧!$N$24,(F938-単価一覧!$N$24)*単価一覧!$X$24,0))</f>
        <v>0</v>
      </c>
      <c r="I938" s="22">
        <f>IF(F938&gt;単価一覧!$N$27,(単価一覧!$N$27-単価一覧!$N$26)*単価一覧!$X$26,IF(F938&gt;単価一覧!$N$26,(F938-単価一覧!$N$26)*単価一覧!$X$26,0))</f>
        <v>0</v>
      </c>
      <c r="J938" s="22">
        <f>IF(F938&gt;=単価一覧!$N$28,(F938-単価一覧!$N$28)*単価一覧!$X$28,0)</f>
        <v>0</v>
      </c>
      <c r="K938" s="23">
        <f t="shared" si="21"/>
        <v>0</v>
      </c>
    </row>
    <row r="939" spans="2:11" ht="12.95" customHeight="1" x14ac:dyDescent="0.15">
      <c r="B939" s="18" t="s">
        <v>109</v>
      </c>
      <c r="C939" s="19" t="s">
        <v>82</v>
      </c>
      <c r="D939" s="20" t="s">
        <v>279</v>
      </c>
      <c r="E939" s="20" t="s">
        <v>20</v>
      </c>
      <c r="F939" s="21">
        <v>41</v>
      </c>
      <c r="G939" s="22">
        <f>単価一覧!$X$23</f>
        <v>0</v>
      </c>
      <c r="H939" s="22">
        <f>IF(F939&gt;単価一覧!$N$25,(単価一覧!$N$25-単価一覧!$N$24)*単価一覧!$X$24,IF(F939&gt;単価一覧!$N$24,(F939-単価一覧!$N$24)*単価一覧!$X$24,0))</f>
        <v>0</v>
      </c>
      <c r="I939" s="22">
        <f>IF(F939&gt;単価一覧!$N$27,(単価一覧!$N$27-単価一覧!$N$26)*単価一覧!$X$26,IF(F939&gt;単価一覧!$N$26,(F939-単価一覧!$N$26)*単価一覧!$X$26,0))</f>
        <v>0</v>
      </c>
      <c r="J939" s="22">
        <f>IF(F939&gt;=単価一覧!$N$28,(F939-単価一覧!$N$28)*単価一覧!$X$28,0)</f>
        <v>0</v>
      </c>
      <c r="K939" s="23">
        <f t="shared" si="21"/>
        <v>0</v>
      </c>
    </row>
    <row r="940" spans="2:11" ht="12.95" customHeight="1" x14ac:dyDescent="0.15">
      <c r="B940" s="18" t="s">
        <v>109</v>
      </c>
      <c r="C940" s="19" t="s">
        <v>82</v>
      </c>
      <c r="D940" s="20" t="s">
        <v>279</v>
      </c>
      <c r="E940" s="20" t="s">
        <v>21</v>
      </c>
      <c r="F940" s="21">
        <v>39</v>
      </c>
      <c r="G940" s="22">
        <f>単価一覧!$X$23</f>
        <v>0</v>
      </c>
      <c r="H940" s="22">
        <f>IF(F940&gt;単価一覧!$N$25,(単価一覧!$N$25-単価一覧!$N$24)*単価一覧!$X$24,IF(F940&gt;単価一覧!$N$24,(F940-単価一覧!$N$24)*単価一覧!$X$24,0))</f>
        <v>0</v>
      </c>
      <c r="I940" s="22">
        <f>IF(F940&gt;単価一覧!$N$27,(単価一覧!$N$27-単価一覧!$N$26)*単価一覧!$X$26,IF(F940&gt;単価一覧!$N$26,(F940-単価一覧!$N$26)*単価一覧!$X$26,0))</f>
        <v>0</v>
      </c>
      <c r="J940" s="22">
        <f>IF(F940&gt;=単価一覧!$N$28,(F940-単価一覧!$N$28)*単価一覧!$X$28,0)</f>
        <v>0</v>
      </c>
      <c r="K940" s="23">
        <f t="shared" si="21"/>
        <v>0</v>
      </c>
    </row>
    <row r="941" spans="2:11" ht="12.95" customHeight="1" x14ac:dyDescent="0.15">
      <c r="B941" s="18" t="s">
        <v>109</v>
      </c>
      <c r="C941" s="19" t="s">
        <v>82</v>
      </c>
      <c r="D941" s="20" t="s">
        <v>279</v>
      </c>
      <c r="E941" s="20" t="s">
        <v>22</v>
      </c>
      <c r="F941" s="21">
        <v>35</v>
      </c>
      <c r="G941" s="22">
        <f>単価一覧!$X$23</f>
        <v>0</v>
      </c>
      <c r="H941" s="22">
        <f>IF(F941&gt;単価一覧!$N$25,(単価一覧!$N$25-単価一覧!$N$24)*単価一覧!$X$24,IF(F941&gt;単価一覧!$N$24,(F941-単価一覧!$N$24)*単価一覧!$X$24,0))</f>
        <v>0</v>
      </c>
      <c r="I941" s="22">
        <f>IF(F941&gt;単価一覧!$N$27,(単価一覧!$N$27-単価一覧!$N$26)*単価一覧!$X$26,IF(F941&gt;単価一覧!$N$26,(F941-単価一覧!$N$26)*単価一覧!$X$26,0))</f>
        <v>0</v>
      </c>
      <c r="J941" s="22">
        <f>IF(F941&gt;=単価一覧!$N$28,(F941-単価一覧!$N$28)*単価一覧!$X$28,0)</f>
        <v>0</v>
      </c>
      <c r="K941" s="23">
        <f t="shared" si="21"/>
        <v>0</v>
      </c>
    </row>
    <row r="942" spans="2:11" ht="12.95" customHeight="1" x14ac:dyDescent="0.15">
      <c r="B942" s="18" t="s">
        <v>109</v>
      </c>
      <c r="C942" s="19" t="s">
        <v>82</v>
      </c>
      <c r="D942" s="20" t="s">
        <v>279</v>
      </c>
      <c r="E942" s="20" t="s">
        <v>11</v>
      </c>
      <c r="F942" s="21">
        <v>35</v>
      </c>
      <c r="G942" s="22">
        <f>単価一覧!$X$23</f>
        <v>0</v>
      </c>
      <c r="H942" s="22">
        <f>IF(F942&gt;単価一覧!$N$25,(単価一覧!$N$25-単価一覧!$N$24)*単価一覧!$X$24,IF(F942&gt;単価一覧!$N$24,(F942-単価一覧!$N$24)*単価一覧!$X$24,0))</f>
        <v>0</v>
      </c>
      <c r="I942" s="22">
        <f>IF(F942&gt;単価一覧!$N$27,(単価一覧!$N$27-単価一覧!$N$26)*単価一覧!$X$26,IF(F942&gt;単価一覧!$N$26,(F942-単価一覧!$N$26)*単価一覧!$X$26,0))</f>
        <v>0</v>
      </c>
      <c r="J942" s="22">
        <f>IF(F942&gt;=単価一覧!$N$28,(F942-単価一覧!$N$28)*単価一覧!$X$28,0)</f>
        <v>0</v>
      </c>
      <c r="K942" s="23">
        <f t="shared" si="21"/>
        <v>0</v>
      </c>
    </row>
    <row r="943" spans="2:11" ht="12.95" customHeight="1" x14ac:dyDescent="0.15">
      <c r="B943" s="18" t="s">
        <v>109</v>
      </c>
      <c r="C943" s="19" t="s">
        <v>82</v>
      </c>
      <c r="D943" s="20" t="s">
        <v>279</v>
      </c>
      <c r="E943" s="20" t="s">
        <v>12</v>
      </c>
      <c r="F943" s="24">
        <v>40</v>
      </c>
      <c r="G943" s="22">
        <f>単価一覧!$X$23</f>
        <v>0</v>
      </c>
      <c r="H943" s="22">
        <f>IF(F943&gt;単価一覧!$N$25,(単価一覧!$N$25-単価一覧!$N$24)*単価一覧!$X$24,IF(F943&gt;単価一覧!$N$24,(F943-単価一覧!$N$24)*単価一覧!$X$24,0))</f>
        <v>0</v>
      </c>
      <c r="I943" s="22">
        <f>IF(F943&gt;単価一覧!$N$27,(単価一覧!$N$27-単価一覧!$N$26)*単価一覧!$X$26,IF(F943&gt;単価一覧!$N$26,(F943-単価一覧!$N$26)*単価一覧!$X$26,0))</f>
        <v>0</v>
      </c>
      <c r="J943" s="22">
        <f>IF(F943&gt;=単価一覧!$N$28,(F943-単価一覧!$N$28)*単価一覧!$X$28,0)</f>
        <v>0</v>
      </c>
      <c r="K943" s="23">
        <f t="shared" si="21"/>
        <v>0</v>
      </c>
    </row>
    <row r="944" spans="2:11" ht="12.95" customHeight="1" x14ac:dyDescent="0.15">
      <c r="B944" s="18" t="s">
        <v>109</v>
      </c>
      <c r="C944" s="19" t="s">
        <v>82</v>
      </c>
      <c r="D944" s="20" t="s">
        <v>279</v>
      </c>
      <c r="E944" s="20" t="s">
        <v>13</v>
      </c>
      <c r="F944" s="24">
        <v>38</v>
      </c>
      <c r="G944" s="22">
        <f>単価一覧!$X$23</f>
        <v>0</v>
      </c>
      <c r="H944" s="22">
        <f>IF(F944&gt;単価一覧!$N$25,(単価一覧!$N$25-単価一覧!$N$24)*単価一覧!$X$24,IF(F944&gt;単価一覧!$N$24,(F944-単価一覧!$N$24)*単価一覧!$X$24,0))</f>
        <v>0</v>
      </c>
      <c r="I944" s="22">
        <f>IF(F944&gt;単価一覧!$N$27,(単価一覧!$N$27-単価一覧!$N$26)*単価一覧!$X$26,IF(F944&gt;単価一覧!$N$26,(F944-単価一覧!$N$26)*単価一覧!$X$26,0))</f>
        <v>0</v>
      </c>
      <c r="J944" s="22">
        <f>IF(F944&gt;=単価一覧!$N$28,(F944-単価一覧!$N$28)*単価一覧!$X$28,0)</f>
        <v>0</v>
      </c>
      <c r="K944" s="23">
        <f t="shared" si="21"/>
        <v>0</v>
      </c>
    </row>
    <row r="945" spans="2:11" ht="12.95" customHeight="1" x14ac:dyDescent="0.15">
      <c r="B945" s="18" t="s">
        <v>109</v>
      </c>
      <c r="C945" s="19" t="s">
        <v>82</v>
      </c>
      <c r="D945" s="20" t="s">
        <v>279</v>
      </c>
      <c r="E945" s="20" t="s">
        <v>14</v>
      </c>
      <c r="F945" s="24">
        <v>36</v>
      </c>
      <c r="G945" s="22">
        <f>単価一覧!$X$23</f>
        <v>0</v>
      </c>
      <c r="H945" s="22">
        <f>IF(F945&gt;単価一覧!$N$25,(単価一覧!$N$25-単価一覧!$N$24)*単価一覧!$X$24,IF(F945&gt;単価一覧!$N$24,(F945-単価一覧!$N$24)*単価一覧!$X$24,0))</f>
        <v>0</v>
      </c>
      <c r="I945" s="22">
        <f>IF(F945&gt;単価一覧!$N$27,(単価一覧!$N$27-単価一覧!$N$26)*単価一覧!$X$26,IF(F945&gt;単価一覧!$N$26,(F945-単価一覧!$N$26)*単価一覧!$X$26,0))</f>
        <v>0</v>
      </c>
      <c r="J945" s="22">
        <f>IF(F945&gt;=単価一覧!$N$28,(F945-単価一覧!$N$28)*単価一覧!$X$28,0)</f>
        <v>0</v>
      </c>
      <c r="K945" s="23">
        <f t="shared" si="21"/>
        <v>0</v>
      </c>
    </row>
    <row r="946" spans="2:11" ht="12.95" customHeight="1" x14ac:dyDescent="0.15">
      <c r="B946" s="18" t="s">
        <v>109</v>
      </c>
      <c r="C946" s="19" t="s">
        <v>82</v>
      </c>
      <c r="D946" s="20" t="s">
        <v>279</v>
      </c>
      <c r="E946" s="20" t="s">
        <v>15</v>
      </c>
      <c r="F946" s="24">
        <v>43</v>
      </c>
      <c r="G946" s="22">
        <f>単価一覧!$X$23</f>
        <v>0</v>
      </c>
      <c r="H946" s="22">
        <f>IF(F946&gt;単価一覧!$N$25,(単価一覧!$N$25-単価一覧!$N$24)*単価一覧!$X$24,IF(F946&gt;単価一覧!$N$24,(F946-単価一覧!$N$24)*単価一覧!$X$24,0))</f>
        <v>0</v>
      </c>
      <c r="I946" s="22">
        <f>IF(F946&gt;単価一覧!$N$27,(単価一覧!$N$27-単価一覧!$N$26)*単価一覧!$X$26,IF(F946&gt;単価一覧!$N$26,(F946-単価一覧!$N$26)*単価一覧!$X$26,0))</f>
        <v>0</v>
      </c>
      <c r="J946" s="22">
        <f>IF(F946&gt;=単価一覧!$N$28,(F946-単価一覧!$N$28)*単価一覧!$X$28,0)</f>
        <v>0</v>
      </c>
      <c r="K946" s="23">
        <f t="shared" si="21"/>
        <v>0</v>
      </c>
    </row>
    <row r="947" spans="2:11" ht="12.95" customHeight="1" x14ac:dyDescent="0.15">
      <c r="B947" s="18" t="s">
        <v>109</v>
      </c>
      <c r="C947" s="19" t="s">
        <v>82</v>
      </c>
      <c r="D947" s="20" t="s">
        <v>279</v>
      </c>
      <c r="E947" s="20" t="s">
        <v>16</v>
      </c>
      <c r="F947" s="24">
        <v>38</v>
      </c>
      <c r="G947" s="22">
        <f>単価一覧!$X$23</f>
        <v>0</v>
      </c>
      <c r="H947" s="22">
        <f>IF(F947&gt;単価一覧!$N$25,(単価一覧!$N$25-単価一覧!$N$24)*単価一覧!$X$24,IF(F947&gt;単価一覧!$N$24,(F947-単価一覧!$N$24)*単価一覧!$X$24,0))</f>
        <v>0</v>
      </c>
      <c r="I947" s="22">
        <f>IF(F947&gt;単価一覧!$N$27,(単価一覧!$N$27-単価一覧!$N$26)*単価一覧!$X$26,IF(F947&gt;単価一覧!$N$26,(F947-単価一覧!$N$26)*単価一覧!$X$26,0))</f>
        <v>0</v>
      </c>
      <c r="J947" s="22">
        <f>IF(F947&gt;=単価一覧!$N$28,(F947-単価一覧!$N$28)*単価一覧!$X$28,0)</f>
        <v>0</v>
      </c>
      <c r="K947" s="23">
        <f t="shared" si="21"/>
        <v>0</v>
      </c>
    </row>
    <row r="948" spans="2:11" ht="12.95" customHeight="1" x14ac:dyDescent="0.15">
      <c r="B948" s="18" t="s">
        <v>109</v>
      </c>
      <c r="C948" s="19" t="s">
        <v>82</v>
      </c>
      <c r="D948" s="20" t="s">
        <v>279</v>
      </c>
      <c r="E948" s="20" t="s">
        <v>17</v>
      </c>
      <c r="F948" s="24">
        <v>35</v>
      </c>
      <c r="G948" s="22">
        <f>単価一覧!$X$23</f>
        <v>0</v>
      </c>
      <c r="H948" s="22">
        <f>IF(F948&gt;単価一覧!$N$25,(単価一覧!$N$25-単価一覧!$N$24)*単価一覧!$X$24,IF(F948&gt;単価一覧!$N$24,(F948-単価一覧!$N$24)*単価一覧!$X$24,0))</f>
        <v>0</v>
      </c>
      <c r="I948" s="22">
        <f>IF(F948&gt;単価一覧!$N$27,(単価一覧!$N$27-単価一覧!$N$26)*単価一覧!$X$26,IF(F948&gt;単価一覧!$N$26,(F948-単価一覧!$N$26)*単価一覧!$X$26,0))</f>
        <v>0</v>
      </c>
      <c r="J948" s="22">
        <f>IF(F948&gt;=単価一覧!$N$28,(F948-単価一覧!$N$28)*単価一覧!$X$28,0)</f>
        <v>0</v>
      </c>
      <c r="K948" s="23">
        <f t="shared" si="21"/>
        <v>0</v>
      </c>
    </row>
    <row r="949" spans="2:11" ht="12.95" customHeight="1" x14ac:dyDescent="0.15">
      <c r="B949" s="18" t="s">
        <v>109</v>
      </c>
      <c r="C949" s="19" t="s">
        <v>82</v>
      </c>
      <c r="D949" s="20" t="s">
        <v>279</v>
      </c>
      <c r="E949" s="20" t="s">
        <v>18</v>
      </c>
      <c r="F949" s="21">
        <v>41</v>
      </c>
      <c r="G949" s="22">
        <f>単価一覧!$X$23</f>
        <v>0</v>
      </c>
      <c r="H949" s="22">
        <f>IF(F949&gt;単価一覧!$N$25,(単価一覧!$N$25-単価一覧!$N$24)*単価一覧!$X$24,IF(F949&gt;単価一覧!$N$24,(F949-単価一覧!$N$24)*単価一覧!$X$24,0))</f>
        <v>0</v>
      </c>
      <c r="I949" s="22">
        <f>IF(F949&gt;単価一覧!$N$27,(単価一覧!$N$27-単価一覧!$N$26)*単価一覧!$X$26,IF(F949&gt;単価一覧!$N$26,(F949-単価一覧!$N$26)*単価一覧!$X$26,0))</f>
        <v>0</v>
      </c>
      <c r="J949" s="22">
        <f>IF(F949&gt;=単価一覧!$N$28,(F949-単価一覧!$N$28)*単価一覧!$X$28,0)</f>
        <v>0</v>
      </c>
      <c r="K949" s="23">
        <f t="shared" si="21"/>
        <v>0</v>
      </c>
    </row>
    <row r="950" spans="2:11" ht="12.95" customHeight="1" x14ac:dyDescent="0.15">
      <c r="B950" s="18" t="s">
        <v>109</v>
      </c>
      <c r="C950" s="19" t="s">
        <v>82</v>
      </c>
      <c r="D950" s="20" t="s">
        <v>279</v>
      </c>
      <c r="E950" s="20" t="s">
        <v>19</v>
      </c>
      <c r="F950" s="21">
        <v>35</v>
      </c>
      <c r="G950" s="22">
        <f>単価一覧!$X$23</f>
        <v>0</v>
      </c>
      <c r="H950" s="22">
        <f>IF(F950&gt;単価一覧!$N$25,(単価一覧!$N$25-単価一覧!$N$24)*単価一覧!$X$24,IF(F950&gt;単価一覧!$N$24,(F950-単価一覧!$N$24)*単価一覧!$X$24,0))</f>
        <v>0</v>
      </c>
      <c r="I950" s="22">
        <f>IF(F950&gt;単価一覧!$N$27,(単価一覧!$N$27-単価一覧!$N$26)*単価一覧!$X$26,IF(F950&gt;単価一覧!$N$26,(F950-単価一覧!$N$26)*単価一覧!$X$26,0))</f>
        <v>0</v>
      </c>
      <c r="J950" s="22">
        <f>IF(F950&gt;=単価一覧!$N$28,(F950-単価一覧!$N$28)*単価一覧!$X$28,0)</f>
        <v>0</v>
      </c>
      <c r="K950" s="23">
        <f t="shared" si="21"/>
        <v>0</v>
      </c>
    </row>
    <row r="951" spans="2:11" ht="12.95" customHeight="1" x14ac:dyDescent="0.15">
      <c r="B951" s="18" t="s">
        <v>109</v>
      </c>
      <c r="C951" s="19" t="s">
        <v>82</v>
      </c>
      <c r="D951" s="20" t="s">
        <v>280</v>
      </c>
      <c r="E951" s="20" t="s">
        <v>20</v>
      </c>
      <c r="F951" s="21">
        <v>43</v>
      </c>
      <c r="G951" s="22">
        <f>単価一覧!$X$23</f>
        <v>0</v>
      </c>
      <c r="H951" s="22">
        <f>IF(F951&gt;単価一覧!$N$25,(単価一覧!$N$25-単価一覧!$N$24)*単価一覧!$X$24,IF(F951&gt;単価一覧!$N$24,(F951-単価一覧!$N$24)*単価一覧!$X$24,0))</f>
        <v>0</v>
      </c>
      <c r="I951" s="22">
        <f>IF(F951&gt;単価一覧!$N$27,(単価一覧!$N$27-単価一覧!$N$26)*単価一覧!$X$26,IF(F951&gt;単価一覧!$N$26,(F951-単価一覧!$N$26)*単価一覧!$X$26,0))</f>
        <v>0</v>
      </c>
      <c r="J951" s="22">
        <f>IF(F951&gt;=単価一覧!$N$28,(F951-単価一覧!$N$28)*単価一覧!$X$28,0)</f>
        <v>0</v>
      </c>
      <c r="K951" s="23">
        <f t="shared" si="21"/>
        <v>0</v>
      </c>
    </row>
    <row r="952" spans="2:11" ht="12.95" customHeight="1" x14ac:dyDescent="0.15">
      <c r="B952" s="18" t="s">
        <v>109</v>
      </c>
      <c r="C952" s="19" t="s">
        <v>82</v>
      </c>
      <c r="D952" s="20" t="s">
        <v>280</v>
      </c>
      <c r="E952" s="20" t="s">
        <v>21</v>
      </c>
      <c r="F952" s="21">
        <v>36</v>
      </c>
      <c r="G952" s="22">
        <f>単価一覧!$X$23</f>
        <v>0</v>
      </c>
      <c r="H952" s="22">
        <f>IF(F952&gt;単価一覧!$N$25,(単価一覧!$N$25-単価一覧!$N$24)*単価一覧!$X$24,IF(F952&gt;単価一覧!$N$24,(F952-単価一覧!$N$24)*単価一覧!$X$24,0))</f>
        <v>0</v>
      </c>
      <c r="I952" s="22">
        <f>IF(F952&gt;単価一覧!$N$27,(単価一覧!$N$27-単価一覧!$N$26)*単価一覧!$X$26,IF(F952&gt;単価一覧!$N$26,(F952-単価一覧!$N$26)*単価一覧!$X$26,0))</f>
        <v>0</v>
      </c>
      <c r="J952" s="22">
        <f>IF(F952&gt;=単価一覧!$N$28,(F952-単価一覧!$N$28)*単価一覧!$X$28,0)</f>
        <v>0</v>
      </c>
      <c r="K952" s="23">
        <f t="shared" si="21"/>
        <v>0</v>
      </c>
    </row>
    <row r="953" spans="2:11" ht="12.95" customHeight="1" x14ac:dyDescent="0.15">
      <c r="B953" s="18" t="s">
        <v>109</v>
      </c>
      <c r="C953" s="19" t="s">
        <v>82</v>
      </c>
      <c r="D953" s="20" t="s">
        <v>280</v>
      </c>
      <c r="E953" s="20" t="s">
        <v>22</v>
      </c>
      <c r="F953" s="21">
        <v>37</v>
      </c>
      <c r="G953" s="22">
        <f>単価一覧!$X$23</f>
        <v>0</v>
      </c>
      <c r="H953" s="22">
        <f>IF(F953&gt;単価一覧!$N$25,(単価一覧!$N$25-単価一覧!$N$24)*単価一覧!$X$24,IF(F953&gt;単価一覧!$N$24,(F953-単価一覧!$N$24)*単価一覧!$X$24,0))</f>
        <v>0</v>
      </c>
      <c r="I953" s="22">
        <f>IF(F953&gt;単価一覧!$N$27,(単価一覧!$N$27-単価一覧!$N$26)*単価一覧!$X$26,IF(F953&gt;単価一覧!$N$26,(F953-単価一覧!$N$26)*単価一覧!$X$26,0))</f>
        <v>0</v>
      </c>
      <c r="J953" s="22">
        <f>IF(F953&gt;=単価一覧!$N$28,(F953-単価一覧!$N$28)*単価一覧!$X$28,0)</f>
        <v>0</v>
      </c>
      <c r="K953" s="23">
        <f t="shared" si="21"/>
        <v>0</v>
      </c>
    </row>
    <row r="954" spans="2:11" ht="12.95" customHeight="1" x14ac:dyDescent="0.15">
      <c r="B954" s="18" t="s">
        <v>110</v>
      </c>
      <c r="C954" s="19" t="s">
        <v>82</v>
      </c>
      <c r="D954" s="20" t="s">
        <v>278</v>
      </c>
      <c r="E954" s="20" t="s">
        <v>11</v>
      </c>
      <c r="F954" s="21">
        <v>503</v>
      </c>
      <c r="G954" s="22">
        <f>単価一覧!$X$23</f>
        <v>0</v>
      </c>
      <c r="H954" s="22">
        <f>IF(F954&gt;単価一覧!$N$25,(単価一覧!$N$25-単価一覧!$N$24)*単価一覧!$X$24,IF(F954&gt;単価一覧!$N$24,(F954-単価一覧!$N$24)*単価一覧!$X$24,0))</f>
        <v>0</v>
      </c>
      <c r="I954" s="22">
        <f>IF(F954&gt;単価一覧!$N$27,(単価一覧!$N$27-単価一覧!$N$26)*単価一覧!$X$26,IF(F954&gt;単価一覧!$N$26,(F954-単価一覧!$N$26)*単価一覧!$X$26,0))</f>
        <v>0</v>
      </c>
      <c r="J954" s="22">
        <f>IF(F954&gt;=単価一覧!$N$28,(F954-単価一覧!$N$28)*単価一覧!$X$28,0)</f>
        <v>0</v>
      </c>
      <c r="K954" s="23">
        <f t="shared" si="21"/>
        <v>0</v>
      </c>
    </row>
    <row r="955" spans="2:11" ht="12.95" customHeight="1" x14ac:dyDescent="0.15">
      <c r="B955" s="18" t="s">
        <v>110</v>
      </c>
      <c r="C955" s="19" t="s">
        <v>82</v>
      </c>
      <c r="D955" s="20" t="s">
        <v>278</v>
      </c>
      <c r="E955" s="20" t="s">
        <v>12</v>
      </c>
      <c r="F955" s="21">
        <v>474</v>
      </c>
      <c r="G955" s="22">
        <f>単価一覧!$X$23</f>
        <v>0</v>
      </c>
      <c r="H955" s="22">
        <f>IF(F955&gt;単価一覧!$N$25,(単価一覧!$N$25-単価一覧!$N$24)*単価一覧!$X$24,IF(F955&gt;単価一覧!$N$24,(F955-単価一覧!$N$24)*単価一覧!$X$24,0))</f>
        <v>0</v>
      </c>
      <c r="I955" s="22">
        <f>IF(F955&gt;単価一覧!$N$27,(単価一覧!$N$27-単価一覧!$N$26)*単価一覧!$X$26,IF(F955&gt;単価一覧!$N$26,(F955-単価一覧!$N$26)*単価一覧!$X$26,0))</f>
        <v>0</v>
      </c>
      <c r="J955" s="22">
        <f>IF(F955&gt;=単価一覧!$N$28,(F955-単価一覧!$N$28)*単価一覧!$X$28,0)</f>
        <v>0</v>
      </c>
      <c r="K955" s="23">
        <f t="shared" si="21"/>
        <v>0</v>
      </c>
    </row>
    <row r="956" spans="2:11" ht="12.95" customHeight="1" x14ac:dyDescent="0.15">
      <c r="B956" s="18" t="s">
        <v>110</v>
      </c>
      <c r="C956" s="19" t="s">
        <v>82</v>
      </c>
      <c r="D956" s="20" t="s">
        <v>278</v>
      </c>
      <c r="E956" s="20" t="s">
        <v>13</v>
      </c>
      <c r="F956" s="21">
        <v>431</v>
      </c>
      <c r="G956" s="22">
        <f>単価一覧!$X$23</f>
        <v>0</v>
      </c>
      <c r="H956" s="22">
        <f>IF(F956&gt;単価一覧!$N$25,(単価一覧!$N$25-単価一覧!$N$24)*単価一覧!$X$24,IF(F956&gt;単価一覧!$N$24,(F956-単価一覧!$N$24)*単価一覧!$X$24,0))</f>
        <v>0</v>
      </c>
      <c r="I956" s="22">
        <f>IF(F956&gt;単価一覧!$N$27,(単価一覧!$N$27-単価一覧!$N$26)*単価一覧!$X$26,IF(F956&gt;単価一覧!$N$26,(F956-単価一覧!$N$26)*単価一覧!$X$26,0))</f>
        <v>0</v>
      </c>
      <c r="J956" s="22">
        <f>IF(F956&gt;=単価一覧!$N$28,(F956-単価一覧!$N$28)*単価一覧!$X$28,0)</f>
        <v>0</v>
      </c>
      <c r="K956" s="23">
        <f t="shared" si="21"/>
        <v>0</v>
      </c>
    </row>
    <row r="957" spans="2:11" ht="12.95" customHeight="1" x14ac:dyDescent="0.15">
      <c r="B957" s="18" t="s">
        <v>110</v>
      </c>
      <c r="C957" s="19" t="s">
        <v>82</v>
      </c>
      <c r="D957" s="20" t="s">
        <v>278</v>
      </c>
      <c r="E957" s="20" t="s">
        <v>14</v>
      </c>
      <c r="F957" s="21">
        <v>510</v>
      </c>
      <c r="G957" s="22">
        <f>単価一覧!$X$23</f>
        <v>0</v>
      </c>
      <c r="H957" s="22">
        <f>IF(F957&gt;単価一覧!$N$25,(単価一覧!$N$25-単価一覧!$N$24)*単価一覧!$X$24,IF(F957&gt;単価一覧!$N$24,(F957-単価一覧!$N$24)*単価一覧!$X$24,0))</f>
        <v>0</v>
      </c>
      <c r="I957" s="22">
        <f>IF(F957&gt;単価一覧!$N$27,(単価一覧!$N$27-単価一覧!$N$26)*単価一覧!$X$26,IF(F957&gt;単価一覧!$N$26,(F957-単価一覧!$N$26)*単価一覧!$X$26,0))</f>
        <v>0</v>
      </c>
      <c r="J957" s="22">
        <f>IF(F957&gt;=単価一覧!$N$28,(F957-単価一覧!$N$28)*単価一覧!$X$28,0)</f>
        <v>0</v>
      </c>
      <c r="K957" s="23">
        <f t="shared" si="21"/>
        <v>0</v>
      </c>
    </row>
    <row r="958" spans="2:11" ht="12.95" customHeight="1" x14ac:dyDescent="0.15">
      <c r="B958" s="18" t="s">
        <v>110</v>
      </c>
      <c r="C958" s="19" t="s">
        <v>82</v>
      </c>
      <c r="D958" s="20" t="s">
        <v>278</v>
      </c>
      <c r="E958" s="20" t="s">
        <v>15</v>
      </c>
      <c r="F958" s="21">
        <v>446</v>
      </c>
      <c r="G958" s="22">
        <f>単価一覧!$X$23</f>
        <v>0</v>
      </c>
      <c r="H958" s="22">
        <f>IF(F958&gt;単価一覧!$N$25,(単価一覧!$N$25-単価一覧!$N$24)*単価一覧!$X$24,IF(F958&gt;単価一覧!$N$24,(F958-単価一覧!$N$24)*単価一覧!$X$24,0))</f>
        <v>0</v>
      </c>
      <c r="I958" s="22">
        <f>IF(F958&gt;単価一覧!$N$27,(単価一覧!$N$27-単価一覧!$N$26)*単価一覧!$X$26,IF(F958&gt;単価一覧!$N$26,(F958-単価一覧!$N$26)*単価一覧!$X$26,0))</f>
        <v>0</v>
      </c>
      <c r="J958" s="22">
        <f>IF(F958&gt;=単価一覧!$N$28,(F958-単価一覧!$N$28)*単価一覧!$X$28,0)</f>
        <v>0</v>
      </c>
      <c r="K958" s="23">
        <f t="shared" si="21"/>
        <v>0</v>
      </c>
    </row>
    <row r="959" spans="2:11" ht="12.95" customHeight="1" x14ac:dyDescent="0.15">
      <c r="B959" s="18" t="s">
        <v>110</v>
      </c>
      <c r="C959" s="19" t="s">
        <v>82</v>
      </c>
      <c r="D959" s="20" t="s">
        <v>278</v>
      </c>
      <c r="E959" s="20" t="s">
        <v>16</v>
      </c>
      <c r="F959" s="21">
        <v>483</v>
      </c>
      <c r="G959" s="22">
        <f>単価一覧!$X$23</f>
        <v>0</v>
      </c>
      <c r="H959" s="22">
        <f>IF(F959&gt;単価一覧!$N$25,(単価一覧!$N$25-単価一覧!$N$24)*単価一覧!$X$24,IF(F959&gt;単価一覧!$N$24,(F959-単価一覧!$N$24)*単価一覧!$X$24,0))</f>
        <v>0</v>
      </c>
      <c r="I959" s="22">
        <f>IF(F959&gt;単価一覧!$N$27,(単価一覧!$N$27-単価一覧!$N$26)*単価一覧!$X$26,IF(F959&gt;単価一覧!$N$26,(F959-単価一覧!$N$26)*単価一覧!$X$26,0))</f>
        <v>0</v>
      </c>
      <c r="J959" s="22">
        <f>IF(F959&gt;=単価一覧!$N$28,(F959-単価一覧!$N$28)*単価一覧!$X$28,0)</f>
        <v>0</v>
      </c>
      <c r="K959" s="23">
        <f t="shared" si="21"/>
        <v>0</v>
      </c>
    </row>
    <row r="960" spans="2:11" ht="12.95" customHeight="1" x14ac:dyDescent="0.15">
      <c r="B960" s="18" t="s">
        <v>110</v>
      </c>
      <c r="C960" s="19" t="s">
        <v>82</v>
      </c>
      <c r="D960" s="20" t="s">
        <v>278</v>
      </c>
      <c r="E960" s="20" t="s">
        <v>17</v>
      </c>
      <c r="F960" s="21">
        <v>455</v>
      </c>
      <c r="G960" s="22">
        <f>単価一覧!$X$23</f>
        <v>0</v>
      </c>
      <c r="H960" s="22">
        <f>IF(F960&gt;単価一覧!$N$25,(単価一覧!$N$25-単価一覧!$N$24)*単価一覧!$X$24,IF(F960&gt;単価一覧!$N$24,(F960-単価一覧!$N$24)*単価一覧!$X$24,0))</f>
        <v>0</v>
      </c>
      <c r="I960" s="22">
        <f>IF(F960&gt;単価一覧!$N$27,(単価一覧!$N$27-単価一覧!$N$26)*単価一覧!$X$26,IF(F960&gt;単価一覧!$N$26,(F960-単価一覧!$N$26)*単価一覧!$X$26,0))</f>
        <v>0</v>
      </c>
      <c r="J960" s="22">
        <f>IF(F960&gt;=単価一覧!$N$28,(F960-単価一覧!$N$28)*単価一覧!$X$28,0)</f>
        <v>0</v>
      </c>
      <c r="K960" s="23">
        <f t="shared" si="21"/>
        <v>0</v>
      </c>
    </row>
    <row r="961" spans="2:11" ht="12.95" customHeight="1" x14ac:dyDescent="0.15">
      <c r="B961" s="18" t="s">
        <v>110</v>
      </c>
      <c r="C961" s="19" t="s">
        <v>82</v>
      </c>
      <c r="D961" s="20" t="s">
        <v>278</v>
      </c>
      <c r="E961" s="20" t="s">
        <v>18</v>
      </c>
      <c r="F961" s="21">
        <v>479</v>
      </c>
      <c r="G961" s="22">
        <f>単価一覧!$X$23</f>
        <v>0</v>
      </c>
      <c r="H961" s="22">
        <f>IF(F961&gt;単価一覧!$N$25,(単価一覧!$N$25-単価一覧!$N$24)*単価一覧!$X$24,IF(F961&gt;単価一覧!$N$24,(F961-単価一覧!$N$24)*単価一覧!$X$24,0))</f>
        <v>0</v>
      </c>
      <c r="I961" s="22">
        <f>IF(F961&gt;単価一覧!$N$27,(単価一覧!$N$27-単価一覧!$N$26)*単価一覧!$X$26,IF(F961&gt;単価一覧!$N$26,(F961-単価一覧!$N$26)*単価一覧!$X$26,0))</f>
        <v>0</v>
      </c>
      <c r="J961" s="22">
        <f>IF(F961&gt;=単価一覧!$N$28,(F961-単価一覧!$N$28)*単価一覧!$X$28,0)</f>
        <v>0</v>
      </c>
      <c r="K961" s="23">
        <f t="shared" si="21"/>
        <v>0</v>
      </c>
    </row>
    <row r="962" spans="2:11" ht="12.95" customHeight="1" x14ac:dyDescent="0.15">
      <c r="B962" s="18" t="s">
        <v>110</v>
      </c>
      <c r="C962" s="19" t="s">
        <v>82</v>
      </c>
      <c r="D962" s="20" t="s">
        <v>278</v>
      </c>
      <c r="E962" s="20" t="s">
        <v>19</v>
      </c>
      <c r="F962" s="21">
        <v>439</v>
      </c>
      <c r="G962" s="22">
        <f>単価一覧!$X$23</f>
        <v>0</v>
      </c>
      <c r="H962" s="22">
        <f>IF(F962&gt;単価一覧!$N$25,(単価一覧!$N$25-単価一覧!$N$24)*単価一覧!$X$24,IF(F962&gt;単価一覧!$N$24,(F962-単価一覧!$N$24)*単価一覧!$X$24,0))</f>
        <v>0</v>
      </c>
      <c r="I962" s="22">
        <f>IF(F962&gt;単価一覧!$N$27,(単価一覧!$N$27-単価一覧!$N$26)*単価一覧!$X$26,IF(F962&gt;単価一覧!$N$26,(F962-単価一覧!$N$26)*単価一覧!$X$26,0))</f>
        <v>0</v>
      </c>
      <c r="J962" s="22">
        <f>IF(F962&gt;=単価一覧!$N$28,(F962-単価一覧!$N$28)*単価一覧!$X$28,0)</f>
        <v>0</v>
      </c>
      <c r="K962" s="23">
        <f t="shared" si="21"/>
        <v>0</v>
      </c>
    </row>
    <row r="963" spans="2:11" ht="12.95" customHeight="1" x14ac:dyDescent="0.15">
      <c r="B963" s="18" t="s">
        <v>110</v>
      </c>
      <c r="C963" s="19" t="s">
        <v>82</v>
      </c>
      <c r="D963" s="20" t="s">
        <v>279</v>
      </c>
      <c r="E963" s="20" t="s">
        <v>20</v>
      </c>
      <c r="F963" s="21">
        <v>527</v>
      </c>
      <c r="G963" s="22">
        <f>単価一覧!$X$23</f>
        <v>0</v>
      </c>
      <c r="H963" s="22">
        <f>IF(F963&gt;単価一覧!$N$25,(単価一覧!$N$25-単価一覧!$N$24)*単価一覧!$X$24,IF(F963&gt;単価一覧!$N$24,(F963-単価一覧!$N$24)*単価一覧!$X$24,0))</f>
        <v>0</v>
      </c>
      <c r="I963" s="22">
        <f>IF(F963&gt;単価一覧!$N$27,(単価一覧!$N$27-単価一覧!$N$26)*単価一覧!$X$26,IF(F963&gt;単価一覧!$N$26,(F963-単価一覧!$N$26)*単価一覧!$X$26,0))</f>
        <v>0</v>
      </c>
      <c r="J963" s="22">
        <f>IF(F963&gt;=単価一覧!$N$28,(F963-単価一覧!$N$28)*単価一覧!$X$28,0)</f>
        <v>0</v>
      </c>
      <c r="K963" s="23">
        <f t="shared" si="21"/>
        <v>0</v>
      </c>
    </row>
    <row r="964" spans="2:11" ht="12.95" customHeight="1" x14ac:dyDescent="0.15">
      <c r="B964" s="18" t="s">
        <v>110</v>
      </c>
      <c r="C964" s="19" t="s">
        <v>82</v>
      </c>
      <c r="D964" s="20" t="s">
        <v>279</v>
      </c>
      <c r="E964" s="20" t="s">
        <v>21</v>
      </c>
      <c r="F964" s="21">
        <v>484</v>
      </c>
      <c r="G964" s="22">
        <f>単価一覧!$X$23</f>
        <v>0</v>
      </c>
      <c r="H964" s="22">
        <f>IF(F964&gt;単価一覧!$N$25,(単価一覧!$N$25-単価一覧!$N$24)*単価一覧!$X$24,IF(F964&gt;単価一覧!$N$24,(F964-単価一覧!$N$24)*単価一覧!$X$24,0))</f>
        <v>0</v>
      </c>
      <c r="I964" s="22">
        <f>IF(F964&gt;単価一覧!$N$27,(単価一覧!$N$27-単価一覧!$N$26)*単価一覧!$X$26,IF(F964&gt;単価一覧!$N$26,(F964-単価一覧!$N$26)*単価一覧!$X$26,0))</f>
        <v>0</v>
      </c>
      <c r="J964" s="22">
        <f>IF(F964&gt;=単価一覧!$N$28,(F964-単価一覧!$N$28)*単価一覧!$X$28,0)</f>
        <v>0</v>
      </c>
      <c r="K964" s="23">
        <f t="shared" si="21"/>
        <v>0</v>
      </c>
    </row>
    <row r="965" spans="2:11" ht="12.95" customHeight="1" x14ac:dyDescent="0.15">
      <c r="B965" s="18" t="s">
        <v>110</v>
      </c>
      <c r="C965" s="19" t="s">
        <v>82</v>
      </c>
      <c r="D965" s="20" t="s">
        <v>279</v>
      </c>
      <c r="E965" s="20" t="s">
        <v>22</v>
      </c>
      <c r="F965" s="21">
        <v>432</v>
      </c>
      <c r="G965" s="22">
        <f>単価一覧!$X$23</f>
        <v>0</v>
      </c>
      <c r="H965" s="22">
        <f>IF(F965&gt;単価一覧!$N$25,(単価一覧!$N$25-単価一覧!$N$24)*単価一覧!$X$24,IF(F965&gt;単価一覧!$N$24,(F965-単価一覧!$N$24)*単価一覧!$X$24,0))</f>
        <v>0</v>
      </c>
      <c r="I965" s="22">
        <f>IF(F965&gt;単価一覧!$N$27,(単価一覧!$N$27-単価一覧!$N$26)*単価一覧!$X$26,IF(F965&gt;単価一覧!$N$26,(F965-単価一覧!$N$26)*単価一覧!$X$26,0))</f>
        <v>0</v>
      </c>
      <c r="J965" s="22">
        <f>IF(F965&gt;=単価一覧!$N$28,(F965-単価一覧!$N$28)*単価一覧!$X$28,0)</f>
        <v>0</v>
      </c>
      <c r="K965" s="23">
        <f t="shared" si="21"/>
        <v>0</v>
      </c>
    </row>
    <row r="966" spans="2:11" ht="12.95" customHeight="1" x14ac:dyDescent="0.15">
      <c r="B966" s="18" t="s">
        <v>110</v>
      </c>
      <c r="C966" s="19" t="s">
        <v>82</v>
      </c>
      <c r="D966" s="20" t="s">
        <v>279</v>
      </c>
      <c r="E966" s="20" t="s">
        <v>11</v>
      </c>
      <c r="F966" s="21">
        <v>435</v>
      </c>
      <c r="G966" s="22">
        <f>単価一覧!$X$23</f>
        <v>0</v>
      </c>
      <c r="H966" s="22">
        <f>IF(F966&gt;単価一覧!$N$25,(単価一覧!$N$25-単価一覧!$N$24)*単価一覧!$X$24,IF(F966&gt;単価一覧!$N$24,(F966-単価一覧!$N$24)*単価一覧!$X$24,0))</f>
        <v>0</v>
      </c>
      <c r="I966" s="22">
        <f>IF(F966&gt;単価一覧!$N$27,(単価一覧!$N$27-単価一覧!$N$26)*単価一覧!$X$26,IF(F966&gt;単価一覧!$N$26,(F966-単価一覧!$N$26)*単価一覧!$X$26,0))</f>
        <v>0</v>
      </c>
      <c r="J966" s="22">
        <f>IF(F966&gt;=単価一覧!$N$28,(F966-単価一覧!$N$28)*単価一覧!$X$28,0)</f>
        <v>0</v>
      </c>
      <c r="K966" s="23">
        <f t="shared" si="21"/>
        <v>0</v>
      </c>
    </row>
    <row r="967" spans="2:11" ht="12.95" customHeight="1" x14ac:dyDescent="0.15">
      <c r="B967" s="18" t="s">
        <v>110</v>
      </c>
      <c r="C967" s="19" t="s">
        <v>82</v>
      </c>
      <c r="D967" s="20" t="s">
        <v>279</v>
      </c>
      <c r="E967" s="20" t="s">
        <v>12</v>
      </c>
      <c r="F967" s="24">
        <v>491</v>
      </c>
      <c r="G967" s="22">
        <f>単価一覧!$X$23</f>
        <v>0</v>
      </c>
      <c r="H967" s="22">
        <f>IF(F967&gt;単価一覧!$N$25,(単価一覧!$N$25-単価一覧!$N$24)*単価一覧!$X$24,IF(F967&gt;単価一覧!$N$24,(F967-単価一覧!$N$24)*単価一覧!$X$24,0))</f>
        <v>0</v>
      </c>
      <c r="I967" s="22">
        <f>IF(F967&gt;単価一覧!$N$27,(単価一覧!$N$27-単価一覧!$N$26)*単価一覧!$X$26,IF(F967&gt;単価一覧!$N$26,(F967-単価一覧!$N$26)*単価一覧!$X$26,0))</f>
        <v>0</v>
      </c>
      <c r="J967" s="22">
        <f>IF(F967&gt;=単価一覧!$N$28,(F967-単価一覧!$N$28)*単価一覧!$X$28,0)</f>
        <v>0</v>
      </c>
      <c r="K967" s="23">
        <f t="shared" si="21"/>
        <v>0</v>
      </c>
    </row>
    <row r="968" spans="2:11" ht="12.95" customHeight="1" x14ac:dyDescent="0.15">
      <c r="B968" s="18" t="s">
        <v>110</v>
      </c>
      <c r="C968" s="19" t="s">
        <v>82</v>
      </c>
      <c r="D968" s="20" t="s">
        <v>279</v>
      </c>
      <c r="E968" s="20" t="s">
        <v>13</v>
      </c>
      <c r="F968" s="24">
        <v>493</v>
      </c>
      <c r="G968" s="22">
        <f>単価一覧!$X$23</f>
        <v>0</v>
      </c>
      <c r="H968" s="22">
        <f>IF(F968&gt;単価一覧!$N$25,(単価一覧!$N$25-単価一覧!$N$24)*単価一覧!$X$24,IF(F968&gt;単価一覧!$N$24,(F968-単価一覧!$N$24)*単価一覧!$X$24,0))</f>
        <v>0</v>
      </c>
      <c r="I968" s="22">
        <f>IF(F968&gt;単価一覧!$N$27,(単価一覧!$N$27-単価一覧!$N$26)*単価一覧!$X$26,IF(F968&gt;単価一覧!$N$26,(F968-単価一覧!$N$26)*単価一覧!$X$26,0))</f>
        <v>0</v>
      </c>
      <c r="J968" s="22">
        <f>IF(F968&gt;=単価一覧!$N$28,(F968-単価一覧!$N$28)*単価一覧!$X$28,0)</f>
        <v>0</v>
      </c>
      <c r="K968" s="23">
        <f t="shared" si="21"/>
        <v>0</v>
      </c>
    </row>
    <row r="969" spans="2:11" ht="12.95" customHeight="1" x14ac:dyDescent="0.15">
      <c r="B969" s="18" t="s">
        <v>110</v>
      </c>
      <c r="C969" s="19" t="s">
        <v>82</v>
      </c>
      <c r="D969" s="20" t="s">
        <v>279</v>
      </c>
      <c r="E969" s="20" t="s">
        <v>14</v>
      </c>
      <c r="F969" s="24">
        <v>450</v>
      </c>
      <c r="G969" s="22">
        <f>単価一覧!$X$23</f>
        <v>0</v>
      </c>
      <c r="H969" s="22">
        <f>IF(F969&gt;単価一覧!$N$25,(単価一覧!$N$25-単価一覧!$N$24)*単価一覧!$X$24,IF(F969&gt;単価一覧!$N$24,(F969-単価一覧!$N$24)*単価一覧!$X$24,0))</f>
        <v>0</v>
      </c>
      <c r="I969" s="22">
        <f>IF(F969&gt;単価一覧!$N$27,(単価一覧!$N$27-単価一覧!$N$26)*単価一覧!$X$26,IF(F969&gt;単価一覧!$N$26,(F969-単価一覧!$N$26)*単価一覧!$X$26,0))</f>
        <v>0</v>
      </c>
      <c r="J969" s="22">
        <f>IF(F969&gt;=単価一覧!$N$28,(F969-単価一覧!$N$28)*単価一覧!$X$28,0)</f>
        <v>0</v>
      </c>
      <c r="K969" s="23">
        <f t="shared" si="21"/>
        <v>0</v>
      </c>
    </row>
    <row r="970" spans="2:11" ht="12.95" customHeight="1" x14ac:dyDescent="0.15">
      <c r="B970" s="18" t="s">
        <v>110</v>
      </c>
      <c r="C970" s="19" t="s">
        <v>82</v>
      </c>
      <c r="D970" s="20" t="s">
        <v>279</v>
      </c>
      <c r="E970" s="20" t="s">
        <v>15</v>
      </c>
      <c r="F970" s="24">
        <v>511</v>
      </c>
      <c r="G970" s="22">
        <f>単価一覧!$X$23</f>
        <v>0</v>
      </c>
      <c r="H970" s="22">
        <f>IF(F970&gt;単価一覧!$N$25,(単価一覧!$N$25-単価一覧!$N$24)*単価一覧!$X$24,IF(F970&gt;単価一覧!$N$24,(F970-単価一覧!$N$24)*単価一覧!$X$24,0))</f>
        <v>0</v>
      </c>
      <c r="I970" s="22">
        <f>IF(F970&gt;単価一覧!$N$27,(単価一覧!$N$27-単価一覧!$N$26)*単価一覧!$X$26,IF(F970&gt;単価一覧!$N$26,(F970-単価一覧!$N$26)*単価一覧!$X$26,0))</f>
        <v>0</v>
      </c>
      <c r="J970" s="22">
        <f>IF(F970&gt;=単価一覧!$N$28,(F970-単価一覧!$N$28)*単価一覧!$X$28,0)</f>
        <v>0</v>
      </c>
      <c r="K970" s="23">
        <f t="shared" ref="K970:K977" si="24">ROUNDDOWN(G970+H970+I970+J970,0)</f>
        <v>0</v>
      </c>
    </row>
    <row r="971" spans="2:11" ht="12.95" customHeight="1" x14ac:dyDescent="0.15">
      <c r="B971" s="18" t="s">
        <v>110</v>
      </c>
      <c r="C971" s="19" t="s">
        <v>82</v>
      </c>
      <c r="D971" s="20" t="s">
        <v>279</v>
      </c>
      <c r="E971" s="20" t="s">
        <v>16</v>
      </c>
      <c r="F971" s="24">
        <v>451</v>
      </c>
      <c r="G971" s="22">
        <f>単価一覧!$X$23</f>
        <v>0</v>
      </c>
      <c r="H971" s="22">
        <f>IF(F971&gt;単価一覧!$N$25,(単価一覧!$N$25-単価一覧!$N$24)*単価一覧!$X$24,IF(F971&gt;単価一覧!$N$24,(F971-単価一覧!$N$24)*単価一覧!$X$24,0))</f>
        <v>0</v>
      </c>
      <c r="I971" s="22">
        <f>IF(F971&gt;単価一覧!$N$27,(単価一覧!$N$27-単価一覧!$N$26)*単価一覧!$X$26,IF(F971&gt;単価一覧!$N$26,(F971-単価一覧!$N$26)*単価一覧!$X$26,0))</f>
        <v>0</v>
      </c>
      <c r="J971" s="22">
        <f>IF(F971&gt;=単価一覧!$N$28,(F971-単価一覧!$N$28)*単価一覧!$X$28,0)</f>
        <v>0</v>
      </c>
      <c r="K971" s="23">
        <f t="shared" si="24"/>
        <v>0</v>
      </c>
    </row>
    <row r="972" spans="2:11" ht="12.95" customHeight="1" x14ac:dyDescent="0.15">
      <c r="B972" s="18" t="s">
        <v>110</v>
      </c>
      <c r="C972" s="19" t="s">
        <v>82</v>
      </c>
      <c r="D972" s="20" t="s">
        <v>279</v>
      </c>
      <c r="E972" s="20" t="s">
        <v>17</v>
      </c>
      <c r="F972" s="24">
        <v>435</v>
      </c>
      <c r="G972" s="22">
        <f>単価一覧!$X$23</f>
        <v>0</v>
      </c>
      <c r="H972" s="22">
        <f>IF(F972&gt;単価一覧!$N$25,(単価一覧!$N$25-単価一覧!$N$24)*単価一覧!$X$24,IF(F972&gt;単価一覧!$N$24,(F972-単価一覧!$N$24)*単価一覧!$X$24,0))</f>
        <v>0</v>
      </c>
      <c r="I972" s="22">
        <f>IF(F972&gt;単価一覧!$N$27,(単価一覧!$N$27-単価一覧!$N$26)*単価一覧!$X$26,IF(F972&gt;単価一覧!$N$26,(F972-単価一覧!$N$26)*単価一覧!$X$26,0))</f>
        <v>0</v>
      </c>
      <c r="J972" s="22">
        <f>IF(F972&gt;=単価一覧!$N$28,(F972-単価一覧!$N$28)*単価一覧!$X$28,0)</f>
        <v>0</v>
      </c>
      <c r="K972" s="23">
        <f t="shared" si="24"/>
        <v>0</v>
      </c>
    </row>
    <row r="973" spans="2:11" ht="12.95" customHeight="1" x14ac:dyDescent="0.15">
      <c r="B973" s="18" t="s">
        <v>110</v>
      </c>
      <c r="C973" s="19" t="s">
        <v>82</v>
      </c>
      <c r="D973" s="20" t="s">
        <v>279</v>
      </c>
      <c r="E973" s="20" t="s">
        <v>18</v>
      </c>
      <c r="F973" s="21">
        <v>512</v>
      </c>
      <c r="G973" s="22">
        <f>単価一覧!$X$23</f>
        <v>0</v>
      </c>
      <c r="H973" s="22">
        <f>IF(F973&gt;単価一覧!$N$25,(単価一覧!$N$25-単価一覧!$N$24)*単価一覧!$X$24,IF(F973&gt;単価一覧!$N$24,(F973-単価一覧!$N$24)*単価一覧!$X$24,0))</f>
        <v>0</v>
      </c>
      <c r="I973" s="22">
        <f>IF(F973&gt;単価一覧!$N$27,(単価一覧!$N$27-単価一覧!$N$26)*単価一覧!$X$26,IF(F973&gt;単価一覧!$N$26,(F973-単価一覧!$N$26)*単価一覧!$X$26,0))</f>
        <v>0</v>
      </c>
      <c r="J973" s="22">
        <f>IF(F973&gt;=単価一覧!$N$28,(F973-単価一覧!$N$28)*単価一覧!$X$28,0)</f>
        <v>0</v>
      </c>
      <c r="K973" s="23">
        <f t="shared" si="24"/>
        <v>0</v>
      </c>
    </row>
    <row r="974" spans="2:11" ht="12.95" customHeight="1" x14ac:dyDescent="0.15">
      <c r="B974" s="18" t="s">
        <v>110</v>
      </c>
      <c r="C974" s="19" t="s">
        <v>82</v>
      </c>
      <c r="D974" s="20" t="s">
        <v>279</v>
      </c>
      <c r="E974" s="20" t="s">
        <v>19</v>
      </c>
      <c r="F974" s="21">
        <v>449</v>
      </c>
      <c r="G974" s="22">
        <f>単価一覧!$X$23</f>
        <v>0</v>
      </c>
      <c r="H974" s="22">
        <f>IF(F974&gt;単価一覧!$N$25,(単価一覧!$N$25-単価一覧!$N$24)*単価一覧!$X$24,IF(F974&gt;単価一覧!$N$24,(F974-単価一覧!$N$24)*単価一覧!$X$24,0))</f>
        <v>0</v>
      </c>
      <c r="I974" s="22">
        <f>IF(F974&gt;単価一覧!$N$27,(単価一覧!$N$27-単価一覧!$N$26)*単価一覧!$X$26,IF(F974&gt;単価一覧!$N$26,(F974-単価一覧!$N$26)*単価一覧!$X$26,0))</f>
        <v>0</v>
      </c>
      <c r="J974" s="22">
        <f>IF(F974&gt;=単価一覧!$N$28,(F974-単価一覧!$N$28)*単価一覧!$X$28,0)</f>
        <v>0</v>
      </c>
      <c r="K974" s="23">
        <f t="shared" si="24"/>
        <v>0</v>
      </c>
    </row>
    <row r="975" spans="2:11" ht="12.95" customHeight="1" x14ac:dyDescent="0.15">
      <c r="B975" s="18" t="s">
        <v>110</v>
      </c>
      <c r="C975" s="19" t="s">
        <v>82</v>
      </c>
      <c r="D975" s="20" t="s">
        <v>280</v>
      </c>
      <c r="E975" s="20" t="s">
        <v>20</v>
      </c>
      <c r="F975" s="21">
        <v>551</v>
      </c>
      <c r="G975" s="22">
        <f>単価一覧!$X$23</f>
        <v>0</v>
      </c>
      <c r="H975" s="22">
        <f>IF(F975&gt;単価一覧!$N$25,(単価一覧!$N$25-単価一覧!$N$24)*単価一覧!$X$24,IF(F975&gt;単価一覧!$N$24,(F975-単価一覧!$N$24)*単価一覧!$X$24,0))</f>
        <v>0</v>
      </c>
      <c r="I975" s="22">
        <f>IF(F975&gt;単価一覧!$N$27,(単価一覧!$N$27-単価一覧!$N$26)*単価一覧!$X$26,IF(F975&gt;単価一覧!$N$26,(F975-単価一覧!$N$26)*単価一覧!$X$26,0))</f>
        <v>0</v>
      </c>
      <c r="J975" s="22">
        <f>IF(F975&gt;=単価一覧!$N$28,(F975-単価一覧!$N$28)*単価一覧!$X$28,0)</f>
        <v>0</v>
      </c>
      <c r="K975" s="23">
        <f t="shared" si="24"/>
        <v>0</v>
      </c>
    </row>
    <row r="976" spans="2:11" ht="12.95" customHeight="1" x14ac:dyDescent="0.15">
      <c r="B976" s="18" t="s">
        <v>110</v>
      </c>
      <c r="C976" s="19" t="s">
        <v>82</v>
      </c>
      <c r="D976" s="20" t="s">
        <v>280</v>
      </c>
      <c r="E976" s="20" t="s">
        <v>21</v>
      </c>
      <c r="F976" s="21">
        <v>450</v>
      </c>
      <c r="G976" s="22">
        <f>単価一覧!$X$23</f>
        <v>0</v>
      </c>
      <c r="H976" s="22">
        <f>IF(F976&gt;単価一覧!$N$25,(単価一覧!$N$25-単価一覧!$N$24)*単価一覧!$X$24,IF(F976&gt;単価一覧!$N$24,(F976-単価一覧!$N$24)*単価一覧!$X$24,0))</f>
        <v>0</v>
      </c>
      <c r="I976" s="22">
        <f>IF(F976&gt;単価一覧!$N$27,(単価一覧!$N$27-単価一覧!$N$26)*単価一覧!$X$26,IF(F976&gt;単価一覧!$N$26,(F976-単価一覧!$N$26)*単価一覧!$X$26,0))</f>
        <v>0</v>
      </c>
      <c r="J976" s="22">
        <f>IF(F976&gt;=単価一覧!$N$28,(F976-単価一覧!$N$28)*単価一覧!$X$28,0)</f>
        <v>0</v>
      </c>
      <c r="K976" s="23">
        <f t="shared" si="24"/>
        <v>0</v>
      </c>
    </row>
    <row r="977" spans="2:11" ht="12.95" customHeight="1" x14ac:dyDescent="0.15">
      <c r="B977" s="18" t="s">
        <v>110</v>
      </c>
      <c r="C977" s="19" t="s">
        <v>82</v>
      </c>
      <c r="D977" s="20" t="s">
        <v>280</v>
      </c>
      <c r="E977" s="20" t="s">
        <v>22</v>
      </c>
      <c r="F977" s="21">
        <v>450</v>
      </c>
      <c r="G977" s="22">
        <f>単価一覧!$X$23</f>
        <v>0</v>
      </c>
      <c r="H977" s="22">
        <f>IF(F977&gt;単価一覧!$N$25,(単価一覧!$N$25-単価一覧!$N$24)*単価一覧!$X$24,IF(F977&gt;単価一覧!$N$24,(F977-単価一覧!$N$24)*単価一覧!$X$24,0))</f>
        <v>0</v>
      </c>
      <c r="I977" s="22">
        <f>IF(F977&gt;単価一覧!$N$27,(単価一覧!$N$27-単価一覧!$N$26)*単価一覧!$X$26,IF(F977&gt;単価一覧!$N$26,(F977-単価一覧!$N$26)*単価一覧!$X$26,0))</f>
        <v>0</v>
      </c>
      <c r="J977" s="22">
        <f>IF(F977&gt;=単価一覧!$N$28,(F977-単価一覧!$N$28)*単価一覧!$X$28,0)</f>
        <v>0</v>
      </c>
      <c r="K977" s="23">
        <f t="shared" si="24"/>
        <v>0</v>
      </c>
    </row>
    <row r="978" spans="2:11" ht="12.95" customHeight="1" x14ac:dyDescent="0.15">
      <c r="B978" s="18" t="s">
        <v>111</v>
      </c>
      <c r="C978" s="19" t="s">
        <v>112</v>
      </c>
      <c r="D978" s="20" t="s">
        <v>278</v>
      </c>
      <c r="E978" s="20" t="s">
        <v>11</v>
      </c>
      <c r="F978" s="21">
        <v>1586</v>
      </c>
      <c r="G978" s="22">
        <f>単価一覧!$X$23</f>
        <v>0</v>
      </c>
      <c r="H978" s="22">
        <f>IF(F978&gt;単価一覧!$N$25,(単価一覧!$N$25-単価一覧!$N$24)*単価一覧!$X$24,IF(F978&gt;単価一覧!$N$24,(F978-単価一覧!$N$24)*単価一覧!$X$24,0))</f>
        <v>0</v>
      </c>
      <c r="I978" s="22">
        <f>IF(F978&gt;単価一覧!$N$27,(単価一覧!$N$27-単価一覧!$N$26)*単価一覧!$X$26,IF(F978&gt;単価一覧!$N$26,(F978-単価一覧!$N$26)*単価一覧!$X$26,0))</f>
        <v>0</v>
      </c>
      <c r="J978" s="22">
        <f>IF(F978&gt;=単価一覧!$N$28,(F978-単価一覧!$N$28)*単価一覧!$X$28,0)</f>
        <v>0</v>
      </c>
      <c r="K978" s="23">
        <f t="shared" si="6"/>
        <v>0</v>
      </c>
    </row>
    <row r="979" spans="2:11" ht="12.95" customHeight="1" x14ac:dyDescent="0.15">
      <c r="B979" s="18" t="s">
        <v>111</v>
      </c>
      <c r="C979" s="19" t="s">
        <v>112</v>
      </c>
      <c r="D979" s="20" t="s">
        <v>278</v>
      </c>
      <c r="E979" s="20" t="s">
        <v>12</v>
      </c>
      <c r="F979" s="21">
        <v>1418</v>
      </c>
      <c r="G979" s="22">
        <f>単価一覧!$X$23</f>
        <v>0</v>
      </c>
      <c r="H979" s="22">
        <f>IF(F979&gt;単価一覧!$N$25,(単価一覧!$N$25-単価一覧!$N$24)*単価一覧!$X$24,IF(F979&gt;単価一覧!$N$24,(F979-単価一覧!$N$24)*単価一覧!$X$24,0))</f>
        <v>0</v>
      </c>
      <c r="I979" s="22">
        <f>IF(F979&gt;単価一覧!$N$27,(単価一覧!$N$27-単価一覧!$N$26)*単価一覧!$X$26,IF(F979&gt;単価一覧!$N$26,(F979-単価一覧!$N$26)*単価一覧!$X$26,0))</f>
        <v>0</v>
      </c>
      <c r="J979" s="22">
        <f>IF(F979&gt;=単価一覧!$N$28,(F979-単価一覧!$N$28)*単価一覧!$X$28,0)</f>
        <v>0</v>
      </c>
      <c r="K979" s="23">
        <f t="shared" si="6"/>
        <v>0</v>
      </c>
    </row>
    <row r="980" spans="2:11" ht="12.95" customHeight="1" x14ac:dyDescent="0.15">
      <c r="B980" s="18" t="s">
        <v>111</v>
      </c>
      <c r="C980" s="19" t="s">
        <v>112</v>
      </c>
      <c r="D980" s="20" t="s">
        <v>278</v>
      </c>
      <c r="E980" s="20" t="s">
        <v>13</v>
      </c>
      <c r="F980" s="21">
        <v>1279</v>
      </c>
      <c r="G980" s="22">
        <f>単価一覧!$X$23</f>
        <v>0</v>
      </c>
      <c r="H980" s="22">
        <f>IF(F980&gt;単価一覧!$N$25,(単価一覧!$N$25-単価一覧!$N$24)*単価一覧!$X$24,IF(F980&gt;単価一覧!$N$24,(F980-単価一覧!$N$24)*単価一覧!$X$24,0))</f>
        <v>0</v>
      </c>
      <c r="I980" s="22">
        <f>IF(F980&gt;単価一覧!$N$27,(単価一覧!$N$27-単価一覧!$N$26)*単価一覧!$X$26,IF(F980&gt;単価一覧!$N$26,(F980-単価一覧!$N$26)*単価一覧!$X$26,0))</f>
        <v>0</v>
      </c>
      <c r="J980" s="22">
        <f>IF(F980&gt;=単価一覧!$N$28,(F980-単価一覧!$N$28)*単価一覧!$X$28,0)</f>
        <v>0</v>
      </c>
      <c r="K980" s="23">
        <f t="shared" si="6"/>
        <v>0</v>
      </c>
    </row>
    <row r="981" spans="2:11" ht="12.95" customHeight="1" x14ac:dyDescent="0.15">
      <c r="B981" s="18" t="s">
        <v>111</v>
      </c>
      <c r="C981" s="19" t="s">
        <v>112</v>
      </c>
      <c r="D981" s="20" t="s">
        <v>278</v>
      </c>
      <c r="E981" s="20" t="s">
        <v>14</v>
      </c>
      <c r="F981" s="21">
        <v>1511</v>
      </c>
      <c r="G981" s="22">
        <f>単価一覧!$X$23</f>
        <v>0</v>
      </c>
      <c r="H981" s="22">
        <f>IF(F981&gt;単価一覧!$N$25,(単価一覧!$N$25-単価一覧!$N$24)*単価一覧!$X$24,IF(F981&gt;単価一覧!$N$24,(F981-単価一覧!$N$24)*単価一覧!$X$24,0))</f>
        <v>0</v>
      </c>
      <c r="I981" s="22">
        <f>IF(F981&gt;単価一覧!$N$27,(単価一覧!$N$27-単価一覧!$N$26)*単価一覧!$X$26,IF(F981&gt;単価一覧!$N$26,(F981-単価一覧!$N$26)*単価一覧!$X$26,0))</f>
        <v>0</v>
      </c>
      <c r="J981" s="22">
        <f>IF(F981&gt;=単価一覧!$N$28,(F981-単価一覧!$N$28)*単価一覧!$X$28,0)</f>
        <v>0</v>
      </c>
      <c r="K981" s="23">
        <f t="shared" si="6"/>
        <v>0</v>
      </c>
    </row>
    <row r="982" spans="2:11" ht="12.95" customHeight="1" x14ac:dyDescent="0.15">
      <c r="B982" s="18" t="s">
        <v>111</v>
      </c>
      <c r="C982" s="19" t="s">
        <v>112</v>
      </c>
      <c r="D982" s="20" t="s">
        <v>278</v>
      </c>
      <c r="E982" s="20" t="s">
        <v>15</v>
      </c>
      <c r="F982" s="21">
        <v>1401</v>
      </c>
      <c r="G982" s="22">
        <f>単価一覧!$X$23</f>
        <v>0</v>
      </c>
      <c r="H982" s="22">
        <f>IF(F982&gt;単価一覧!$N$25,(単価一覧!$N$25-単価一覧!$N$24)*単価一覧!$X$24,IF(F982&gt;単価一覧!$N$24,(F982-単価一覧!$N$24)*単価一覧!$X$24,0))</f>
        <v>0</v>
      </c>
      <c r="I982" s="22">
        <f>IF(F982&gt;単価一覧!$N$27,(単価一覧!$N$27-単価一覧!$N$26)*単価一覧!$X$26,IF(F982&gt;単価一覧!$N$26,(F982-単価一覧!$N$26)*単価一覧!$X$26,0))</f>
        <v>0</v>
      </c>
      <c r="J982" s="22">
        <f>IF(F982&gt;=単価一覧!$N$28,(F982-単価一覧!$N$28)*単価一覧!$X$28,0)</f>
        <v>0</v>
      </c>
      <c r="K982" s="23">
        <f t="shared" si="6"/>
        <v>0</v>
      </c>
    </row>
    <row r="983" spans="2:11" ht="12.95" customHeight="1" x14ac:dyDescent="0.15">
      <c r="B983" s="18" t="s">
        <v>111</v>
      </c>
      <c r="C983" s="19" t="s">
        <v>112</v>
      </c>
      <c r="D983" s="20" t="s">
        <v>278</v>
      </c>
      <c r="E983" s="20" t="s">
        <v>16</v>
      </c>
      <c r="F983" s="21">
        <v>1540</v>
      </c>
      <c r="G983" s="22">
        <f>単価一覧!$X$23</f>
        <v>0</v>
      </c>
      <c r="H983" s="22">
        <f>IF(F983&gt;単価一覧!$N$25,(単価一覧!$N$25-単価一覧!$N$24)*単価一覧!$X$24,IF(F983&gt;単価一覧!$N$24,(F983-単価一覧!$N$24)*単価一覧!$X$24,0))</f>
        <v>0</v>
      </c>
      <c r="I983" s="22">
        <f>IF(F983&gt;単価一覧!$N$27,(単価一覧!$N$27-単価一覧!$N$26)*単価一覧!$X$26,IF(F983&gt;単価一覧!$N$26,(F983-単価一覧!$N$26)*単価一覧!$X$26,0))</f>
        <v>0</v>
      </c>
      <c r="J983" s="22">
        <f>IF(F983&gt;=単価一覧!$N$28,(F983-単価一覧!$N$28)*単価一覧!$X$28,0)</f>
        <v>0</v>
      </c>
      <c r="K983" s="23">
        <f t="shared" si="6"/>
        <v>0</v>
      </c>
    </row>
    <row r="984" spans="2:11" ht="12.95" customHeight="1" x14ac:dyDescent="0.15">
      <c r="B984" s="18" t="s">
        <v>111</v>
      </c>
      <c r="C984" s="19" t="s">
        <v>112</v>
      </c>
      <c r="D984" s="20" t="s">
        <v>278</v>
      </c>
      <c r="E984" s="20" t="s">
        <v>17</v>
      </c>
      <c r="F984" s="21">
        <v>1422</v>
      </c>
      <c r="G984" s="22">
        <f>単価一覧!$X$23</f>
        <v>0</v>
      </c>
      <c r="H984" s="22">
        <f>IF(F984&gt;単価一覧!$N$25,(単価一覧!$N$25-単価一覧!$N$24)*単価一覧!$X$24,IF(F984&gt;単価一覧!$N$24,(F984-単価一覧!$N$24)*単価一覧!$X$24,0))</f>
        <v>0</v>
      </c>
      <c r="I984" s="22">
        <f>IF(F984&gt;単価一覧!$N$27,(単価一覧!$N$27-単価一覧!$N$26)*単価一覧!$X$26,IF(F984&gt;単価一覧!$N$26,(F984-単価一覧!$N$26)*単価一覧!$X$26,0))</f>
        <v>0</v>
      </c>
      <c r="J984" s="22">
        <f>IF(F984&gt;=単価一覧!$N$28,(F984-単価一覧!$N$28)*単価一覧!$X$28,0)</f>
        <v>0</v>
      </c>
      <c r="K984" s="23">
        <f t="shared" si="6"/>
        <v>0</v>
      </c>
    </row>
    <row r="985" spans="2:11" ht="12.95" customHeight="1" x14ac:dyDescent="0.15">
      <c r="B985" s="18" t="s">
        <v>111</v>
      </c>
      <c r="C985" s="19" t="s">
        <v>112</v>
      </c>
      <c r="D985" s="20" t="s">
        <v>278</v>
      </c>
      <c r="E985" s="20" t="s">
        <v>18</v>
      </c>
      <c r="F985" s="21">
        <v>1696</v>
      </c>
      <c r="G985" s="22">
        <f>単価一覧!$X$23</f>
        <v>0</v>
      </c>
      <c r="H985" s="22">
        <f>IF(F985&gt;単価一覧!$N$25,(単価一覧!$N$25-単価一覧!$N$24)*単価一覧!$X$24,IF(F985&gt;単価一覧!$N$24,(F985-単価一覧!$N$24)*単価一覧!$X$24,0))</f>
        <v>0</v>
      </c>
      <c r="I985" s="22">
        <f>IF(F985&gt;単価一覧!$N$27,(単価一覧!$N$27-単価一覧!$N$26)*単価一覧!$X$26,IF(F985&gt;単価一覧!$N$26,(F985-単価一覧!$N$26)*単価一覧!$X$26,0))</f>
        <v>0</v>
      </c>
      <c r="J985" s="22">
        <f>IF(F985&gt;=単価一覧!$N$28,(F985-単価一覧!$N$28)*単価一覧!$X$28,0)</f>
        <v>0</v>
      </c>
      <c r="K985" s="23">
        <f t="shared" si="6"/>
        <v>0</v>
      </c>
    </row>
    <row r="986" spans="2:11" ht="12.95" customHeight="1" x14ac:dyDescent="0.15">
      <c r="B986" s="18" t="s">
        <v>111</v>
      </c>
      <c r="C986" s="19" t="s">
        <v>112</v>
      </c>
      <c r="D986" s="20" t="s">
        <v>278</v>
      </c>
      <c r="E986" s="20" t="s">
        <v>19</v>
      </c>
      <c r="F986" s="21">
        <v>1491</v>
      </c>
      <c r="G986" s="22">
        <f>単価一覧!$X$23</f>
        <v>0</v>
      </c>
      <c r="H986" s="22">
        <f>IF(F986&gt;単価一覧!$N$25,(単価一覧!$N$25-単価一覧!$N$24)*単価一覧!$X$24,IF(F986&gt;単価一覧!$N$24,(F986-単価一覧!$N$24)*単価一覧!$X$24,0))</f>
        <v>0</v>
      </c>
      <c r="I986" s="22">
        <f>IF(F986&gt;単価一覧!$N$27,(単価一覧!$N$27-単価一覧!$N$26)*単価一覧!$X$26,IF(F986&gt;単価一覧!$N$26,(F986-単価一覧!$N$26)*単価一覧!$X$26,0))</f>
        <v>0</v>
      </c>
      <c r="J986" s="22">
        <f>IF(F986&gt;=単価一覧!$N$28,(F986-単価一覧!$N$28)*単価一覧!$X$28,0)</f>
        <v>0</v>
      </c>
      <c r="K986" s="23">
        <f t="shared" ref="K986:K993" si="25">ROUNDDOWN(G986+H986+I986+J986,0)</f>
        <v>0</v>
      </c>
    </row>
    <row r="987" spans="2:11" ht="12.95" customHeight="1" x14ac:dyDescent="0.15">
      <c r="B987" s="18" t="s">
        <v>111</v>
      </c>
      <c r="C987" s="19" t="s">
        <v>112</v>
      </c>
      <c r="D987" s="20" t="s">
        <v>279</v>
      </c>
      <c r="E987" s="20" t="s">
        <v>20</v>
      </c>
      <c r="F987" s="21">
        <v>1684</v>
      </c>
      <c r="G987" s="22">
        <f>単価一覧!$X$23</f>
        <v>0</v>
      </c>
      <c r="H987" s="22">
        <f>IF(F987&gt;単価一覧!$N$25,(単価一覧!$N$25-単価一覧!$N$24)*単価一覧!$X$24,IF(F987&gt;単価一覧!$N$24,(F987-単価一覧!$N$24)*単価一覧!$X$24,0))</f>
        <v>0</v>
      </c>
      <c r="I987" s="22">
        <f>IF(F987&gt;単価一覧!$N$27,(単価一覧!$N$27-単価一覧!$N$26)*単価一覧!$X$26,IF(F987&gt;単価一覧!$N$26,(F987-単価一覧!$N$26)*単価一覧!$X$26,0))</f>
        <v>0</v>
      </c>
      <c r="J987" s="22">
        <f>IF(F987&gt;=単価一覧!$N$28,(F987-単価一覧!$N$28)*単価一覧!$X$28,0)</f>
        <v>0</v>
      </c>
      <c r="K987" s="23">
        <f t="shared" si="25"/>
        <v>0</v>
      </c>
    </row>
    <row r="988" spans="2:11" ht="12.95" customHeight="1" x14ac:dyDescent="0.15">
      <c r="B988" s="18" t="s">
        <v>111</v>
      </c>
      <c r="C988" s="19" t="s">
        <v>112</v>
      </c>
      <c r="D988" s="20" t="s">
        <v>279</v>
      </c>
      <c r="E988" s="20" t="s">
        <v>21</v>
      </c>
      <c r="F988" s="21">
        <v>1641</v>
      </c>
      <c r="G988" s="22">
        <f>単価一覧!$X$23</f>
        <v>0</v>
      </c>
      <c r="H988" s="22">
        <f>IF(F988&gt;単価一覧!$N$25,(単価一覧!$N$25-単価一覧!$N$24)*単価一覧!$X$24,IF(F988&gt;単価一覧!$N$24,(F988-単価一覧!$N$24)*単価一覧!$X$24,0))</f>
        <v>0</v>
      </c>
      <c r="I988" s="22">
        <f>IF(F988&gt;単価一覧!$N$27,(単価一覧!$N$27-単価一覧!$N$26)*単価一覧!$X$26,IF(F988&gt;単価一覧!$N$26,(F988-単価一覧!$N$26)*単価一覧!$X$26,0))</f>
        <v>0</v>
      </c>
      <c r="J988" s="22">
        <f>IF(F988&gt;=単価一覧!$N$28,(F988-単価一覧!$N$28)*単価一覧!$X$28,0)</f>
        <v>0</v>
      </c>
      <c r="K988" s="23">
        <f t="shared" si="25"/>
        <v>0</v>
      </c>
    </row>
    <row r="989" spans="2:11" ht="12.95" customHeight="1" x14ac:dyDescent="0.15">
      <c r="B989" s="18" t="s">
        <v>111</v>
      </c>
      <c r="C989" s="19" t="s">
        <v>112</v>
      </c>
      <c r="D989" s="20" t="s">
        <v>279</v>
      </c>
      <c r="E989" s="20" t="s">
        <v>22</v>
      </c>
      <c r="F989" s="21">
        <v>1375</v>
      </c>
      <c r="G989" s="22">
        <f>単価一覧!$X$23</f>
        <v>0</v>
      </c>
      <c r="H989" s="22">
        <f>IF(F989&gt;単価一覧!$N$25,(単価一覧!$N$25-単価一覧!$N$24)*単価一覧!$X$24,IF(F989&gt;単価一覧!$N$24,(F989-単価一覧!$N$24)*単価一覧!$X$24,0))</f>
        <v>0</v>
      </c>
      <c r="I989" s="22">
        <f>IF(F989&gt;単価一覧!$N$27,(単価一覧!$N$27-単価一覧!$N$26)*単価一覧!$X$26,IF(F989&gt;単価一覧!$N$26,(F989-単価一覧!$N$26)*単価一覧!$X$26,0))</f>
        <v>0</v>
      </c>
      <c r="J989" s="22">
        <f>IF(F989&gt;=単価一覧!$N$28,(F989-単価一覧!$N$28)*単価一覧!$X$28,0)</f>
        <v>0</v>
      </c>
      <c r="K989" s="23">
        <f t="shared" si="25"/>
        <v>0</v>
      </c>
    </row>
    <row r="990" spans="2:11" ht="12.95" customHeight="1" x14ac:dyDescent="0.15">
      <c r="B990" s="18" t="s">
        <v>111</v>
      </c>
      <c r="C990" s="19" t="s">
        <v>112</v>
      </c>
      <c r="D990" s="20" t="s">
        <v>279</v>
      </c>
      <c r="E990" s="20" t="s">
        <v>11</v>
      </c>
      <c r="F990" s="21">
        <v>1335</v>
      </c>
      <c r="G990" s="22">
        <f>単価一覧!$X$23</f>
        <v>0</v>
      </c>
      <c r="H990" s="22">
        <f>IF(F990&gt;単価一覧!$N$25,(単価一覧!$N$25-単価一覧!$N$24)*単価一覧!$X$24,IF(F990&gt;単価一覧!$N$24,(F990-単価一覧!$N$24)*単価一覧!$X$24,0))</f>
        <v>0</v>
      </c>
      <c r="I990" s="22">
        <f>IF(F990&gt;単価一覧!$N$27,(単価一覧!$N$27-単価一覧!$N$26)*単価一覧!$X$26,IF(F990&gt;単価一覧!$N$26,(F990-単価一覧!$N$26)*単価一覧!$X$26,0))</f>
        <v>0</v>
      </c>
      <c r="J990" s="22">
        <f>IF(F990&gt;=単価一覧!$N$28,(F990-単価一覧!$N$28)*単価一覧!$X$28,0)</f>
        <v>0</v>
      </c>
      <c r="K990" s="23">
        <f t="shared" si="25"/>
        <v>0</v>
      </c>
    </row>
    <row r="991" spans="2:11" ht="12.95" customHeight="1" x14ac:dyDescent="0.15">
      <c r="B991" s="18" t="s">
        <v>111</v>
      </c>
      <c r="C991" s="19" t="s">
        <v>112</v>
      </c>
      <c r="D991" s="20" t="s">
        <v>279</v>
      </c>
      <c r="E991" s="20" t="s">
        <v>12</v>
      </c>
      <c r="F991" s="24">
        <v>1551</v>
      </c>
      <c r="G991" s="22">
        <f>単価一覧!$X$23</f>
        <v>0</v>
      </c>
      <c r="H991" s="22">
        <f>IF(F991&gt;単価一覧!$N$25,(単価一覧!$N$25-単価一覧!$N$24)*単価一覧!$X$24,IF(F991&gt;単価一覧!$N$24,(F991-単価一覧!$N$24)*単価一覧!$X$24,0))</f>
        <v>0</v>
      </c>
      <c r="I991" s="22">
        <f>IF(F991&gt;単価一覧!$N$27,(単価一覧!$N$27-単価一覧!$N$26)*単価一覧!$X$26,IF(F991&gt;単価一覧!$N$26,(F991-単価一覧!$N$26)*単価一覧!$X$26,0))</f>
        <v>0</v>
      </c>
      <c r="J991" s="22">
        <f>IF(F991&gt;=単価一覧!$N$28,(F991-単価一覧!$N$28)*単価一覧!$X$28,0)</f>
        <v>0</v>
      </c>
      <c r="K991" s="23">
        <f t="shared" si="25"/>
        <v>0</v>
      </c>
    </row>
    <row r="992" spans="2:11" ht="12.95" customHeight="1" x14ac:dyDescent="0.15">
      <c r="B992" s="18" t="s">
        <v>111</v>
      </c>
      <c r="C992" s="19" t="s">
        <v>112</v>
      </c>
      <c r="D992" s="20" t="s">
        <v>279</v>
      </c>
      <c r="E992" s="20" t="s">
        <v>13</v>
      </c>
      <c r="F992" s="24">
        <v>1288</v>
      </c>
      <c r="G992" s="22">
        <f>単価一覧!$X$23</f>
        <v>0</v>
      </c>
      <c r="H992" s="22">
        <f>IF(F992&gt;単価一覧!$N$25,(単価一覧!$N$25-単価一覧!$N$24)*単価一覧!$X$24,IF(F992&gt;単価一覧!$N$24,(F992-単価一覧!$N$24)*単価一覧!$X$24,0))</f>
        <v>0</v>
      </c>
      <c r="I992" s="22">
        <f>IF(F992&gt;単価一覧!$N$27,(単価一覧!$N$27-単価一覧!$N$26)*単価一覧!$X$26,IF(F992&gt;単価一覧!$N$26,(F992-単価一覧!$N$26)*単価一覧!$X$26,0))</f>
        <v>0</v>
      </c>
      <c r="J992" s="22">
        <f>IF(F992&gt;=単価一覧!$N$28,(F992-単価一覧!$N$28)*単価一覧!$X$28,0)</f>
        <v>0</v>
      </c>
      <c r="K992" s="23">
        <f t="shared" si="25"/>
        <v>0</v>
      </c>
    </row>
    <row r="993" spans="2:11" ht="12.95" customHeight="1" x14ac:dyDescent="0.15">
      <c r="B993" s="18" t="s">
        <v>111</v>
      </c>
      <c r="C993" s="19" t="s">
        <v>112</v>
      </c>
      <c r="D993" s="20" t="s">
        <v>279</v>
      </c>
      <c r="E993" s="20" t="s">
        <v>14</v>
      </c>
      <c r="F993" s="24">
        <v>1316</v>
      </c>
      <c r="G993" s="22">
        <f>単価一覧!$X$23</f>
        <v>0</v>
      </c>
      <c r="H993" s="22">
        <f>IF(F993&gt;単価一覧!$N$25,(単価一覧!$N$25-単価一覧!$N$24)*単価一覧!$X$24,IF(F993&gt;単価一覧!$N$24,(F993-単価一覧!$N$24)*単価一覧!$X$24,0))</f>
        <v>0</v>
      </c>
      <c r="I993" s="22">
        <f>IF(F993&gt;単価一覧!$N$27,(単価一覧!$N$27-単価一覧!$N$26)*単価一覧!$X$26,IF(F993&gt;単価一覧!$N$26,(F993-単価一覧!$N$26)*単価一覧!$X$26,0))</f>
        <v>0</v>
      </c>
      <c r="J993" s="22">
        <f>IF(F993&gt;=単価一覧!$N$28,(F993-単価一覧!$N$28)*単価一覧!$X$28,0)</f>
        <v>0</v>
      </c>
      <c r="K993" s="23">
        <f t="shared" si="25"/>
        <v>0</v>
      </c>
    </row>
    <row r="994" spans="2:11" ht="12.95" customHeight="1" x14ac:dyDescent="0.15">
      <c r="B994" s="18" t="s">
        <v>111</v>
      </c>
      <c r="C994" s="19" t="s">
        <v>112</v>
      </c>
      <c r="D994" s="20" t="s">
        <v>279</v>
      </c>
      <c r="E994" s="20" t="s">
        <v>15</v>
      </c>
      <c r="F994" s="24">
        <v>1584</v>
      </c>
      <c r="G994" s="22">
        <f>単価一覧!$X$23</f>
        <v>0</v>
      </c>
      <c r="H994" s="22">
        <f>IF(F994&gt;単価一覧!$N$25,(単価一覧!$N$25-単価一覧!$N$24)*単価一覧!$X$24,IF(F994&gt;単価一覧!$N$24,(F994-単価一覧!$N$24)*単価一覧!$X$24,0))</f>
        <v>0</v>
      </c>
      <c r="I994" s="22">
        <f>IF(F994&gt;単価一覧!$N$27,(単価一覧!$N$27-単価一覧!$N$26)*単価一覧!$X$26,IF(F994&gt;単価一覧!$N$26,(F994-単価一覧!$N$26)*単価一覧!$X$26,0))</f>
        <v>0</v>
      </c>
      <c r="J994" s="22">
        <f>IF(F994&gt;=単価一覧!$N$28,(F994-単価一覧!$N$28)*単価一覧!$X$28,0)</f>
        <v>0</v>
      </c>
      <c r="K994" s="23">
        <f t="shared" si="6"/>
        <v>0</v>
      </c>
    </row>
    <row r="995" spans="2:11" ht="12.95" customHeight="1" x14ac:dyDescent="0.15">
      <c r="B995" s="18" t="s">
        <v>111</v>
      </c>
      <c r="C995" s="19" t="s">
        <v>112</v>
      </c>
      <c r="D995" s="20" t="s">
        <v>279</v>
      </c>
      <c r="E995" s="20" t="s">
        <v>16</v>
      </c>
      <c r="F995" s="24">
        <v>1469</v>
      </c>
      <c r="G995" s="22">
        <f>単価一覧!$X$23</f>
        <v>0</v>
      </c>
      <c r="H995" s="22">
        <f>IF(F995&gt;単価一覧!$N$25,(単価一覧!$N$25-単価一覧!$N$24)*単価一覧!$X$24,IF(F995&gt;単価一覧!$N$24,(F995-単価一覧!$N$24)*単価一覧!$X$24,0))</f>
        <v>0</v>
      </c>
      <c r="I995" s="22">
        <f>IF(F995&gt;単価一覧!$N$27,(単価一覧!$N$27-単価一覧!$N$26)*単価一覧!$X$26,IF(F995&gt;単価一覧!$N$26,(F995-単価一覧!$N$26)*単価一覧!$X$26,0))</f>
        <v>0</v>
      </c>
      <c r="J995" s="22">
        <f>IF(F995&gt;=単価一覧!$N$28,(F995-単価一覧!$N$28)*単価一覧!$X$28,0)</f>
        <v>0</v>
      </c>
      <c r="K995" s="23">
        <f t="shared" si="6"/>
        <v>0</v>
      </c>
    </row>
    <row r="996" spans="2:11" ht="12.95" customHeight="1" x14ac:dyDescent="0.15">
      <c r="B996" s="18" t="s">
        <v>111</v>
      </c>
      <c r="C996" s="19" t="s">
        <v>112</v>
      </c>
      <c r="D996" s="20" t="s">
        <v>279</v>
      </c>
      <c r="E996" s="20" t="s">
        <v>17</v>
      </c>
      <c r="F996" s="24">
        <v>1410</v>
      </c>
      <c r="G996" s="22">
        <f>単価一覧!$X$23</f>
        <v>0</v>
      </c>
      <c r="H996" s="22">
        <f>IF(F996&gt;単価一覧!$N$25,(単価一覧!$N$25-単価一覧!$N$24)*単価一覧!$X$24,IF(F996&gt;単価一覧!$N$24,(F996-単価一覧!$N$24)*単価一覧!$X$24,0))</f>
        <v>0</v>
      </c>
      <c r="I996" s="22">
        <f>IF(F996&gt;単価一覧!$N$27,(単価一覧!$N$27-単価一覧!$N$26)*単価一覧!$X$26,IF(F996&gt;単価一覧!$N$26,(F996-単価一覧!$N$26)*単価一覧!$X$26,0))</f>
        <v>0</v>
      </c>
      <c r="J996" s="22">
        <f>IF(F996&gt;=単価一覧!$N$28,(F996-単価一覧!$N$28)*単価一覧!$X$28,0)</f>
        <v>0</v>
      </c>
      <c r="K996" s="23">
        <f t="shared" si="6"/>
        <v>0</v>
      </c>
    </row>
    <row r="997" spans="2:11" ht="12.95" customHeight="1" x14ac:dyDescent="0.15">
      <c r="B997" s="18" t="s">
        <v>111</v>
      </c>
      <c r="C997" s="19" t="s">
        <v>112</v>
      </c>
      <c r="D997" s="20" t="s">
        <v>279</v>
      </c>
      <c r="E997" s="20" t="s">
        <v>18</v>
      </c>
      <c r="F997" s="21">
        <v>1729</v>
      </c>
      <c r="G997" s="22">
        <f>単価一覧!$X$23</f>
        <v>0</v>
      </c>
      <c r="H997" s="22">
        <f>IF(F997&gt;単価一覧!$N$25,(単価一覧!$N$25-単価一覧!$N$24)*単価一覧!$X$24,IF(F997&gt;単価一覧!$N$24,(F997-単価一覧!$N$24)*単価一覧!$X$24,0))</f>
        <v>0</v>
      </c>
      <c r="I997" s="22">
        <f>IF(F997&gt;単価一覧!$N$27,(単価一覧!$N$27-単価一覧!$N$26)*単価一覧!$X$26,IF(F997&gt;単価一覧!$N$26,(F997-単価一覧!$N$26)*単価一覧!$X$26,0))</f>
        <v>0</v>
      </c>
      <c r="J997" s="22">
        <f>IF(F997&gt;=単価一覧!$N$28,(F997-単価一覧!$N$28)*単価一覧!$X$28,0)</f>
        <v>0</v>
      </c>
      <c r="K997" s="23">
        <f t="shared" si="6"/>
        <v>0</v>
      </c>
    </row>
    <row r="998" spans="2:11" ht="12.95" customHeight="1" x14ac:dyDescent="0.15">
      <c r="B998" s="18" t="s">
        <v>111</v>
      </c>
      <c r="C998" s="19" t="s">
        <v>112</v>
      </c>
      <c r="D998" s="20" t="s">
        <v>279</v>
      </c>
      <c r="E998" s="20" t="s">
        <v>19</v>
      </c>
      <c r="F998" s="21">
        <v>1516</v>
      </c>
      <c r="G998" s="22">
        <f>単価一覧!$X$23</f>
        <v>0</v>
      </c>
      <c r="H998" s="22">
        <f>IF(F998&gt;単価一覧!$N$25,(単価一覧!$N$25-単価一覧!$N$24)*単価一覧!$X$24,IF(F998&gt;単価一覧!$N$24,(F998-単価一覧!$N$24)*単価一覧!$X$24,0))</f>
        <v>0</v>
      </c>
      <c r="I998" s="22">
        <f>IF(F998&gt;単価一覧!$N$27,(単価一覧!$N$27-単価一覧!$N$26)*単価一覧!$X$26,IF(F998&gt;単価一覧!$N$26,(F998-単価一覧!$N$26)*単価一覧!$X$26,0))</f>
        <v>0</v>
      </c>
      <c r="J998" s="22">
        <f>IF(F998&gt;=単価一覧!$N$28,(F998-単価一覧!$N$28)*単価一覧!$X$28,0)</f>
        <v>0</v>
      </c>
      <c r="K998" s="23">
        <f t="shared" si="6"/>
        <v>0</v>
      </c>
    </row>
    <row r="999" spans="2:11" ht="12.95" customHeight="1" x14ac:dyDescent="0.15">
      <c r="B999" s="18" t="s">
        <v>111</v>
      </c>
      <c r="C999" s="19" t="s">
        <v>112</v>
      </c>
      <c r="D999" s="20" t="s">
        <v>280</v>
      </c>
      <c r="E999" s="20" t="s">
        <v>20</v>
      </c>
      <c r="F999" s="21">
        <v>1865</v>
      </c>
      <c r="G999" s="22">
        <f>単価一覧!$X$23</f>
        <v>0</v>
      </c>
      <c r="H999" s="22">
        <f>IF(F999&gt;単価一覧!$N$25,(単価一覧!$N$25-単価一覧!$N$24)*単価一覧!$X$24,IF(F999&gt;単価一覧!$N$24,(F999-単価一覧!$N$24)*単価一覧!$X$24,0))</f>
        <v>0</v>
      </c>
      <c r="I999" s="22">
        <f>IF(F999&gt;単価一覧!$N$27,(単価一覧!$N$27-単価一覧!$N$26)*単価一覧!$X$26,IF(F999&gt;単価一覧!$N$26,(F999-単価一覧!$N$26)*単価一覧!$X$26,0))</f>
        <v>0</v>
      </c>
      <c r="J999" s="22">
        <f>IF(F999&gt;=単価一覧!$N$28,(F999-単価一覧!$N$28)*単価一覧!$X$28,0)</f>
        <v>0</v>
      </c>
      <c r="K999" s="23">
        <f t="shared" si="6"/>
        <v>0</v>
      </c>
    </row>
    <row r="1000" spans="2:11" ht="12.95" customHeight="1" x14ac:dyDescent="0.15">
      <c r="B1000" s="18" t="s">
        <v>111</v>
      </c>
      <c r="C1000" s="19" t="s">
        <v>112</v>
      </c>
      <c r="D1000" s="20" t="s">
        <v>280</v>
      </c>
      <c r="E1000" s="20" t="s">
        <v>21</v>
      </c>
      <c r="F1000" s="21">
        <v>1504</v>
      </c>
      <c r="G1000" s="22">
        <f>単価一覧!$X$23</f>
        <v>0</v>
      </c>
      <c r="H1000" s="22">
        <f>IF(F1000&gt;単価一覧!$N$25,(単価一覧!$N$25-単価一覧!$N$24)*単価一覧!$X$24,IF(F1000&gt;単価一覧!$N$24,(F1000-単価一覧!$N$24)*単価一覧!$X$24,0))</f>
        <v>0</v>
      </c>
      <c r="I1000" s="22">
        <f>IF(F1000&gt;単価一覧!$N$27,(単価一覧!$N$27-単価一覧!$N$26)*単価一覧!$X$26,IF(F1000&gt;単価一覧!$N$26,(F1000-単価一覧!$N$26)*単価一覧!$X$26,0))</f>
        <v>0</v>
      </c>
      <c r="J1000" s="22">
        <f>IF(F1000&gt;=単価一覧!$N$28,(F1000-単価一覧!$N$28)*単価一覧!$X$28,0)</f>
        <v>0</v>
      </c>
      <c r="K1000" s="23">
        <f t="shared" si="6"/>
        <v>0</v>
      </c>
    </row>
    <row r="1001" spans="2:11" ht="12.95" customHeight="1" x14ac:dyDescent="0.15">
      <c r="B1001" s="18" t="s">
        <v>111</v>
      </c>
      <c r="C1001" s="19" t="s">
        <v>112</v>
      </c>
      <c r="D1001" s="20" t="s">
        <v>280</v>
      </c>
      <c r="E1001" s="20" t="s">
        <v>22</v>
      </c>
      <c r="F1001" s="21">
        <v>1438</v>
      </c>
      <c r="G1001" s="22">
        <f>単価一覧!$X$23</f>
        <v>0</v>
      </c>
      <c r="H1001" s="22">
        <f>IF(F1001&gt;単価一覧!$N$25,(単価一覧!$N$25-単価一覧!$N$24)*単価一覧!$X$24,IF(F1001&gt;単価一覧!$N$24,(F1001-単価一覧!$N$24)*単価一覧!$X$24,0))</f>
        <v>0</v>
      </c>
      <c r="I1001" s="22">
        <f>IF(F1001&gt;単価一覧!$N$27,(単価一覧!$N$27-単価一覧!$N$26)*単価一覧!$X$26,IF(F1001&gt;単価一覧!$N$26,(F1001-単価一覧!$N$26)*単価一覧!$X$26,0))</f>
        <v>0</v>
      </c>
      <c r="J1001" s="22">
        <f>IF(F1001&gt;=単価一覧!$N$28,(F1001-単価一覧!$N$28)*単価一覧!$X$28,0)</f>
        <v>0</v>
      </c>
      <c r="K1001" s="23">
        <f t="shared" si="6"/>
        <v>0</v>
      </c>
    </row>
  </sheetData>
  <autoFilter ref="A17:K1001" xr:uid="{00000000-0009-0000-0000-000002000000}"/>
  <mergeCells count="9">
    <mergeCell ref="A16:A17"/>
    <mergeCell ref="K16:K17"/>
    <mergeCell ref="H16:J16"/>
    <mergeCell ref="B16:B17"/>
    <mergeCell ref="C16:C17"/>
    <mergeCell ref="D16:D17"/>
    <mergeCell ref="E16:E17"/>
    <mergeCell ref="F16:F17"/>
    <mergeCell ref="G16:G17"/>
  </mergeCells>
  <phoneticPr fontId="1"/>
  <printOptions horizontalCentered="1"/>
  <pageMargins left="0.47244094488188981" right="0.39370078740157483" top="0.39370078740157483" bottom="0.39370078740157483" header="0.31496062992125984" footer="0"/>
  <pageSetup paperSize="9" orientation="portrait" r:id="rId1"/>
  <headerFooter>
    <oddHeader>&amp;R&amp;"ＭＳ 明朝,標準"&amp;14【契約種別①】</oddHeader>
    <oddFooter>&amp;R&amp;"ＭＳ 明朝,標準"従量電灯Ａ相当-&amp;P/&amp;N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66"/>
  <sheetViews>
    <sheetView view="pageBreakPreview" topLeftCell="A32" zoomScaleNormal="100" zoomScaleSheetLayoutView="100" workbookViewId="0">
      <selection activeCell="B6" sqref="B6"/>
    </sheetView>
  </sheetViews>
  <sheetFormatPr defaultColWidth="8.796875" defaultRowHeight="12.95" customHeight="1" x14ac:dyDescent="0.15"/>
  <cols>
    <col min="1" max="2" width="3.69921875" style="14" customWidth="1"/>
    <col min="3" max="3" width="13.19921875" style="15" customWidth="1"/>
    <col min="4" max="4" width="5.69921875" style="16" customWidth="1"/>
    <col min="5" max="5" width="4.19921875" style="16" customWidth="1"/>
    <col min="6" max="6" width="4.69921875" style="15" customWidth="1"/>
    <col min="7" max="7" width="6.19921875" style="15" customWidth="1"/>
    <col min="8" max="11" width="6.69921875" style="15" customWidth="1"/>
    <col min="12" max="12" width="8.69921875" style="15" customWidth="1"/>
    <col min="13" max="16384" width="8.796875" style="15"/>
  </cols>
  <sheetData>
    <row r="1" spans="1:5" ht="15" customHeight="1" x14ac:dyDescent="0.15"/>
    <row r="2" spans="1:5" ht="15" customHeight="1" x14ac:dyDescent="0.15"/>
    <row r="3" spans="1:5" ht="20.100000000000001" customHeight="1" x14ac:dyDescent="0.15">
      <c r="B3" s="11" t="s">
        <v>251</v>
      </c>
    </row>
    <row r="4" spans="1:5" s="3" customFormat="1" ht="15" customHeight="1" x14ac:dyDescent="0.15">
      <c r="A4" s="13"/>
      <c r="B4" s="10"/>
      <c r="D4" s="9"/>
      <c r="E4" s="9"/>
    </row>
    <row r="5" spans="1:5" s="3" customFormat="1" ht="15" customHeight="1" x14ac:dyDescent="0.15">
      <c r="A5" s="13"/>
      <c r="B5" s="3" t="s">
        <v>281</v>
      </c>
      <c r="D5" s="9"/>
      <c r="E5" s="9"/>
    </row>
    <row r="6" spans="1:5" s="3" customFormat="1" ht="15" customHeight="1" x14ac:dyDescent="0.15">
      <c r="A6" s="13"/>
      <c r="B6" s="10"/>
      <c r="D6" s="9"/>
      <c r="E6" s="9"/>
    </row>
    <row r="7" spans="1:5" s="3" customFormat="1" ht="15" customHeight="1" x14ac:dyDescent="0.15">
      <c r="A7" s="13"/>
      <c r="B7" s="3" t="s">
        <v>269</v>
      </c>
      <c r="D7" s="9"/>
      <c r="E7" s="9"/>
    </row>
    <row r="8" spans="1:5" s="3" customFormat="1" ht="15" customHeight="1" x14ac:dyDescent="0.15">
      <c r="A8" s="13"/>
      <c r="B8" s="3" t="s">
        <v>270</v>
      </c>
      <c r="D8" s="9"/>
      <c r="E8" s="9"/>
    </row>
    <row r="9" spans="1:5" s="3" customFormat="1" ht="15" customHeight="1" x14ac:dyDescent="0.15">
      <c r="A9" s="13"/>
      <c r="B9" s="3" t="s">
        <v>243</v>
      </c>
      <c r="D9" s="9"/>
      <c r="E9" s="9"/>
    </row>
    <row r="10" spans="1:5" s="3" customFormat="1" ht="15" customHeight="1" x14ac:dyDescent="0.15">
      <c r="A10" s="13"/>
      <c r="B10" s="3" t="s">
        <v>276</v>
      </c>
      <c r="D10" s="9"/>
      <c r="E10" s="9"/>
    </row>
    <row r="11" spans="1:5" s="3" customFormat="1" ht="15" customHeight="1" x14ac:dyDescent="0.15">
      <c r="A11" s="13"/>
      <c r="B11" s="3" t="s">
        <v>250</v>
      </c>
      <c r="D11" s="9"/>
      <c r="E11" s="9"/>
    </row>
    <row r="12" spans="1:5" s="3" customFormat="1" ht="15" customHeight="1" x14ac:dyDescent="0.15">
      <c r="A12" s="13"/>
      <c r="B12" s="3" t="s">
        <v>247</v>
      </c>
      <c r="D12" s="9"/>
      <c r="E12" s="9"/>
    </row>
    <row r="13" spans="1:5" s="3" customFormat="1" ht="15" customHeight="1" x14ac:dyDescent="0.15">
      <c r="A13" s="13"/>
      <c r="B13" s="3" t="s">
        <v>275</v>
      </c>
      <c r="D13" s="9"/>
      <c r="E13" s="9"/>
    </row>
    <row r="14" spans="1:5" s="3" customFormat="1" ht="15" customHeight="1" x14ac:dyDescent="0.15">
      <c r="A14" s="13"/>
      <c r="D14" s="9"/>
      <c r="E14" s="9"/>
    </row>
    <row r="15" spans="1:5" s="3" customFormat="1" ht="15" customHeight="1" x14ac:dyDescent="0.15">
      <c r="A15" s="13"/>
      <c r="B15" s="10" t="s">
        <v>42</v>
      </c>
      <c r="D15" s="9"/>
      <c r="E15" s="9"/>
    </row>
    <row r="16" spans="1:5" s="3" customFormat="1" ht="15" customHeight="1" x14ac:dyDescent="0.15">
      <c r="A16" s="13"/>
      <c r="B16" s="13"/>
      <c r="D16" s="9"/>
      <c r="E16" s="9"/>
    </row>
    <row r="17" spans="1:12" ht="20.100000000000001" customHeight="1" x14ac:dyDescent="0.15">
      <c r="A17" s="75"/>
      <c r="B17" s="79" t="s">
        <v>39</v>
      </c>
      <c r="C17" s="78" t="s">
        <v>33</v>
      </c>
      <c r="D17" s="78" t="s">
        <v>34</v>
      </c>
      <c r="E17" s="78" t="s">
        <v>35</v>
      </c>
      <c r="F17" s="77" t="s">
        <v>248</v>
      </c>
      <c r="G17" s="77" t="s">
        <v>253</v>
      </c>
      <c r="H17" s="77" t="s">
        <v>256</v>
      </c>
      <c r="I17" s="78" t="s">
        <v>255</v>
      </c>
      <c r="J17" s="78"/>
      <c r="K17" s="78"/>
      <c r="L17" s="77" t="s">
        <v>234</v>
      </c>
    </row>
    <row r="18" spans="1:12" ht="20.100000000000001" customHeight="1" x14ac:dyDescent="0.15">
      <c r="A18" s="76"/>
      <c r="B18" s="80"/>
      <c r="C18" s="78"/>
      <c r="D18" s="78"/>
      <c r="E18" s="78"/>
      <c r="F18" s="77"/>
      <c r="G18" s="77"/>
      <c r="H18" s="78"/>
      <c r="I18" s="17" t="s">
        <v>5</v>
      </c>
      <c r="J18" s="17" t="s">
        <v>6</v>
      </c>
      <c r="K18" s="17" t="s">
        <v>7</v>
      </c>
      <c r="L18" s="78"/>
    </row>
    <row r="19" spans="1:12" ht="12.95" customHeight="1" x14ac:dyDescent="0.15">
      <c r="B19" s="18" t="s">
        <v>41</v>
      </c>
      <c r="C19" s="19" t="s">
        <v>113</v>
      </c>
      <c r="D19" s="20" t="s">
        <v>278</v>
      </c>
      <c r="E19" s="20" t="s">
        <v>11</v>
      </c>
      <c r="F19" s="24">
        <v>7</v>
      </c>
      <c r="G19" s="21">
        <v>3086</v>
      </c>
      <c r="H19" s="22">
        <f>F19*単価一覧!$X$33</f>
        <v>0</v>
      </c>
      <c r="I19" s="22">
        <f>IF(G19&gt;単価一覧!$P$34,単価一覧!$P$34*単価一覧!$X$34,G19*単価一覧!$X$34)</f>
        <v>0</v>
      </c>
      <c r="J19" s="22">
        <f>IF(G19&gt;単価一覧!$N$37,(単価一覧!$N$37-単価一覧!$N$36)*単価一覧!$X$36,IF(G19&gt;単価一覧!$N$36,(G19-単価一覧!$N$36)*単価一覧!$X$36,0))</f>
        <v>0</v>
      </c>
      <c r="K19" s="22">
        <f>IF(G19&gt;単価一覧!$N$38,(G19-単価一覧!$N$38)*単価一覧!$X$38,0)</f>
        <v>0</v>
      </c>
      <c r="L19" s="23">
        <f>ROUNDDOWN(H19+I19+J19+K19,0)</f>
        <v>0</v>
      </c>
    </row>
    <row r="20" spans="1:12" ht="12.95" customHeight="1" x14ac:dyDescent="0.15">
      <c r="B20" s="18" t="s">
        <v>41</v>
      </c>
      <c r="C20" s="19" t="s">
        <v>113</v>
      </c>
      <c r="D20" s="20" t="s">
        <v>278</v>
      </c>
      <c r="E20" s="20" t="s">
        <v>12</v>
      </c>
      <c r="F20" s="24">
        <v>7</v>
      </c>
      <c r="G20" s="21">
        <v>3137</v>
      </c>
      <c r="H20" s="22">
        <f>F20*単価一覧!$X$33</f>
        <v>0</v>
      </c>
      <c r="I20" s="22">
        <f>IF(G20&gt;単価一覧!$P$34,単価一覧!$P$34*単価一覧!$X$34,G20*単価一覧!$X$34)</f>
        <v>0</v>
      </c>
      <c r="J20" s="22">
        <f>IF(G20&gt;単価一覧!$N$37,(単価一覧!$N$37-単価一覧!$N$36)*単価一覧!$X$36,IF(G20&gt;単価一覧!$N$36,(G20-単価一覧!$N$36)*単価一覧!$X$36,0))</f>
        <v>0</v>
      </c>
      <c r="K20" s="22">
        <f>IF(G20&gt;単価一覧!$N$38,(G20-単価一覧!$N$38)*単価一覧!$X$38,0)</f>
        <v>0</v>
      </c>
      <c r="L20" s="23">
        <f t="shared" ref="L20:L42" si="0">ROUNDDOWN(H20+I20+J20+K20,0)</f>
        <v>0</v>
      </c>
    </row>
    <row r="21" spans="1:12" ht="12.95" customHeight="1" x14ac:dyDescent="0.15">
      <c r="B21" s="18" t="s">
        <v>41</v>
      </c>
      <c r="C21" s="19" t="s">
        <v>113</v>
      </c>
      <c r="D21" s="20" t="s">
        <v>278</v>
      </c>
      <c r="E21" s="20" t="s">
        <v>13</v>
      </c>
      <c r="F21" s="24">
        <v>7</v>
      </c>
      <c r="G21" s="21">
        <v>2610</v>
      </c>
      <c r="H21" s="22">
        <f>F21*単価一覧!$X$33</f>
        <v>0</v>
      </c>
      <c r="I21" s="22">
        <f>IF(G21&gt;単価一覧!$P$34,単価一覧!$P$34*単価一覧!$X$34,G21*単価一覧!$X$34)</f>
        <v>0</v>
      </c>
      <c r="J21" s="22">
        <f>IF(G21&gt;単価一覧!$N$37,(単価一覧!$N$37-単価一覧!$N$36)*単価一覧!$X$36,IF(G21&gt;単価一覧!$N$36,(G21-単価一覧!$N$36)*単価一覧!$X$36,0))</f>
        <v>0</v>
      </c>
      <c r="K21" s="22">
        <f>IF(G21&gt;単価一覧!$N$38,(G21-単価一覧!$N$38)*単価一覧!$X$38,0)</f>
        <v>0</v>
      </c>
      <c r="L21" s="23">
        <f t="shared" si="0"/>
        <v>0</v>
      </c>
    </row>
    <row r="22" spans="1:12" ht="12.95" customHeight="1" x14ac:dyDescent="0.15">
      <c r="B22" s="18" t="s">
        <v>41</v>
      </c>
      <c r="C22" s="19" t="s">
        <v>113</v>
      </c>
      <c r="D22" s="20" t="s">
        <v>278</v>
      </c>
      <c r="E22" s="20" t="s">
        <v>14</v>
      </c>
      <c r="F22" s="24">
        <v>7</v>
      </c>
      <c r="G22" s="21">
        <v>2838</v>
      </c>
      <c r="H22" s="22">
        <f>F22*単価一覧!$X$33</f>
        <v>0</v>
      </c>
      <c r="I22" s="22">
        <f>IF(G22&gt;単価一覧!$P$34,単価一覧!$P$34*単価一覧!$X$34,G22*単価一覧!$X$34)</f>
        <v>0</v>
      </c>
      <c r="J22" s="22">
        <f>IF(G22&gt;単価一覧!$N$37,(単価一覧!$N$37-単価一覧!$N$36)*単価一覧!$X$36,IF(G22&gt;単価一覧!$N$36,(G22-単価一覧!$N$36)*単価一覧!$X$36,0))</f>
        <v>0</v>
      </c>
      <c r="K22" s="22">
        <f>IF(G22&gt;単価一覧!$N$38,(G22-単価一覧!$N$38)*単価一覧!$X$38,0)</f>
        <v>0</v>
      </c>
      <c r="L22" s="23">
        <f t="shared" si="0"/>
        <v>0</v>
      </c>
    </row>
    <row r="23" spans="1:12" ht="12.95" customHeight="1" x14ac:dyDescent="0.15">
      <c r="B23" s="18" t="s">
        <v>41</v>
      </c>
      <c r="C23" s="19" t="s">
        <v>113</v>
      </c>
      <c r="D23" s="20" t="s">
        <v>278</v>
      </c>
      <c r="E23" s="20" t="s">
        <v>15</v>
      </c>
      <c r="F23" s="24">
        <v>7</v>
      </c>
      <c r="G23" s="21">
        <v>3006</v>
      </c>
      <c r="H23" s="22">
        <f>F23*単価一覧!$X$33</f>
        <v>0</v>
      </c>
      <c r="I23" s="22">
        <f>IF(G23&gt;単価一覧!$P$34,単価一覧!$P$34*単価一覧!$X$34,G23*単価一覧!$X$34)</f>
        <v>0</v>
      </c>
      <c r="J23" s="22">
        <f>IF(G23&gt;単価一覧!$N$37,(単価一覧!$N$37-単価一覧!$N$36)*単価一覧!$X$36,IF(G23&gt;単価一覧!$N$36,(G23-単価一覧!$N$36)*単価一覧!$X$36,0))</f>
        <v>0</v>
      </c>
      <c r="K23" s="22">
        <f>IF(G23&gt;単価一覧!$N$38,(G23-単価一覧!$N$38)*単価一覧!$X$38,0)</f>
        <v>0</v>
      </c>
      <c r="L23" s="23">
        <f t="shared" si="0"/>
        <v>0</v>
      </c>
    </row>
    <row r="24" spans="1:12" ht="12.95" customHeight="1" x14ac:dyDescent="0.15">
      <c r="B24" s="18" t="s">
        <v>41</v>
      </c>
      <c r="C24" s="19" t="s">
        <v>113</v>
      </c>
      <c r="D24" s="20" t="s">
        <v>278</v>
      </c>
      <c r="E24" s="20" t="s">
        <v>16</v>
      </c>
      <c r="F24" s="24">
        <v>7</v>
      </c>
      <c r="G24" s="21">
        <v>3168</v>
      </c>
      <c r="H24" s="22">
        <f>F24*単価一覧!$X$33</f>
        <v>0</v>
      </c>
      <c r="I24" s="22">
        <f>IF(G24&gt;単価一覧!$P$34,単価一覧!$P$34*単価一覧!$X$34,G24*単価一覧!$X$34)</f>
        <v>0</v>
      </c>
      <c r="J24" s="22">
        <f>IF(G24&gt;単価一覧!$N$37,(単価一覧!$N$37-単価一覧!$N$36)*単価一覧!$X$36,IF(G24&gt;単価一覧!$N$36,(G24-単価一覧!$N$36)*単価一覧!$X$36,0))</f>
        <v>0</v>
      </c>
      <c r="K24" s="22">
        <f>IF(G24&gt;単価一覧!$N$38,(G24-単価一覧!$N$38)*単価一覧!$X$38,0)</f>
        <v>0</v>
      </c>
      <c r="L24" s="23">
        <f t="shared" si="0"/>
        <v>0</v>
      </c>
    </row>
    <row r="25" spans="1:12" ht="12.95" customHeight="1" x14ac:dyDescent="0.15">
      <c r="B25" s="18" t="s">
        <v>41</v>
      </c>
      <c r="C25" s="19" t="s">
        <v>113</v>
      </c>
      <c r="D25" s="20" t="s">
        <v>278</v>
      </c>
      <c r="E25" s="20" t="s">
        <v>17</v>
      </c>
      <c r="F25" s="24">
        <v>7</v>
      </c>
      <c r="G25" s="21">
        <v>3030</v>
      </c>
      <c r="H25" s="22">
        <f>F25*単価一覧!$X$33</f>
        <v>0</v>
      </c>
      <c r="I25" s="22">
        <f>IF(G25&gt;単価一覧!$P$34,単価一覧!$P$34*単価一覧!$X$34,G25*単価一覧!$X$34)</f>
        <v>0</v>
      </c>
      <c r="J25" s="22">
        <f>IF(G25&gt;単価一覧!$N$37,(単価一覧!$N$37-単価一覧!$N$36)*単価一覧!$X$36,IF(G25&gt;単価一覧!$N$36,(G25-単価一覧!$N$36)*単価一覧!$X$36,0))</f>
        <v>0</v>
      </c>
      <c r="K25" s="22">
        <f>IF(G25&gt;単価一覧!$N$38,(G25-単価一覧!$N$38)*単価一覧!$X$38,0)</f>
        <v>0</v>
      </c>
      <c r="L25" s="23">
        <f t="shared" si="0"/>
        <v>0</v>
      </c>
    </row>
    <row r="26" spans="1:12" ht="12.95" customHeight="1" x14ac:dyDescent="0.15">
      <c r="B26" s="18" t="s">
        <v>41</v>
      </c>
      <c r="C26" s="19" t="s">
        <v>113</v>
      </c>
      <c r="D26" s="20" t="s">
        <v>278</v>
      </c>
      <c r="E26" s="20" t="s">
        <v>18</v>
      </c>
      <c r="F26" s="24">
        <v>7</v>
      </c>
      <c r="G26" s="21">
        <v>3450</v>
      </c>
      <c r="H26" s="22">
        <f>F26*単価一覧!$X$33</f>
        <v>0</v>
      </c>
      <c r="I26" s="22">
        <f>IF(G26&gt;単価一覧!$P$34,単価一覧!$P$34*単価一覧!$X$34,G26*単価一覧!$X$34)</f>
        <v>0</v>
      </c>
      <c r="J26" s="22">
        <f>IF(G26&gt;単価一覧!$N$37,(単価一覧!$N$37-単価一覧!$N$36)*単価一覧!$X$36,IF(G26&gt;単価一覧!$N$36,(G26-単価一覧!$N$36)*単価一覧!$X$36,0))</f>
        <v>0</v>
      </c>
      <c r="K26" s="22">
        <f>IF(G26&gt;単価一覧!$N$38,(G26-単価一覧!$N$38)*単価一覧!$X$38,0)</f>
        <v>0</v>
      </c>
      <c r="L26" s="23">
        <f t="shared" si="0"/>
        <v>0</v>
      </c>
    </row>
    <row r="27" spans="1:12" ht="12.95" customHeight="1" x14ac:dyDescent="0.15">
      <c r="B27" s="18" t="s">
        <v>41</v>
      </c>
      <c r="C27" s="19" t="s">
        <v>113</v>
      </c>
      <c r="D27" s="20" t="s">
        <v>278</v>
      </c>
      <c r="E27" s="20" t="s">
        <v>19</v>
      </c>
      <c r="F27" s="24">
        <v>7</v>
      </c>
      <c r="G27" s="21">
        <v>3231</v>
      </c>
      <c r="H27" s="22">
        <f>F27*単価一覧!$X$33</f>
        <v>0</v>
      </c>
      <c r="I27" s="22">
        <f>IF(G27&gt;単価一覧!$P$34,単価一覧!$P$34*単価一覧!$X$34,G27*単価一覧!$X$34)</f>
        <v>0</v>
      </c>
      <c r="J27" s="22">
        <f>IF(G27&gt;単価一覧!$N$37,(単価一覧!$N$37-単価一覧!$N$36)*単価一覧!$X$36,IF(G27&gt;単価一覧!$N$36,(G27-単価一覧!$N$36)*単価一覧!$X$36,0))</f>
        <v>0</v>
      </c>
      <c r="K27" s="22">
        <f>IF(G27&gt;単価一覧!$N$38,(G27-単価一覧!$N$38)*単価一覧!$X$38,0)</f>
        <v>0</v>
      </c>
      <c r="L27" s="23">
        <f t="shared" si="0"/>
        <v>0</v>
      </c>
    </row>
    <row r="28" spans="1:12" ht="12.95" customHeight="1" x14ac:dyDescent="0.15">
      <c r="B28" s="18" t="s">
        <v>41</v>
      </c>
      <c r="C28" s="19" t="s">
        <v>113</v>
      </c>
      <c r="D28" s="20" t="s">
        <v>279</v>
      </c>
      <c r="E28" s="20" t="s">
        <v>20</v>
      </c>
      <c r="F28" s="24">
        <v>7</v>
      </c>
      <c r="G28" s="21">
        <v>3946</v>
      </c>
      <c r="H28" s="22">
        <f>F28*単価一覧!$X$33</f>
        <v>0</v>
      </c>
      <c r="I28" s="22">
        <f>IF(G28&gt;単価一覧!$P$34,単価一覧!$P$34*単価一覧!$X$34,G28*単価一覧!$X$34)</f>
        <v>0</v>
      </c>
      <c r="J28" s="22">
        <f>IF(G28&gt;単価一覧!$N$37,(単価一覧!$N$37-単価一覧!$N$36)*単価一覧!$X$36,IF(G28&gt;単価一覧!$N$36,(G28-単価一覧!$N$36)*単価一覧!$X$36,0))</f>
        <v>0</v>
      </c>
      <c r="K28" s="22">
        <f>IF(G28&gt;単価一覧!$N$38,(G28-単価一覧!$N$38)*単価一覧!$X$38,0)</f>
        <v>0</v>
      </c>
      <c r="L28" s="23">
        <f t="shared" si="0"/>
        <v>0</v>
      </c>
    </row>
    <row r="29" spans="1:12" ht="12.95" customHeight="1" x14ac:dyDescent="0.15">
      <c r="B29" s="18" t="s">
        <v>41</v>
      </c>
      <c r="C29" s="19" t="s">
        <v>113</v>
      </c>
      <c r="D29" s="20" t="s">
        <v>279</v>
      </c>
      <c r="E29" s="20" t="s">
        <v>21</v>
      </c>
      <c r="F29" s="24">
        <v>7</v>
      </c>
      <c r="G29" s="21">
        <v>2986</v>
      </c>
      <c r="H29" s="22">
        <f>F29*単価一覧!$X$33</f>
        <v>0</v>
      </c>
      <c r="I29" s="22">
        <f>IF(G29&gt;単価一覧!$P$34,単価一覧!$P$34*単価一覧!$X$34,G29*単価一覧!$X$34)</f>
        <v>0</v>
      </c>
      <c r="J29" s="22">
        <f>IF(G29&gt;単価一覧!$N$37,(単価一覧!$N$37-単価一覧!$N$36)*単価一覧!$X$36,IF(G29&gt;単価一覧!$N$36,(G29-単価一覧!$N$36)*単価一覧!$X$36,0))</f>
        <v>0</v>
      </c>
      <c r="K29" s="22">
        <f>IF(G29&gt;単価一覧!$N$38,(G29-単価一覧!$N$38)*単価一覧!$X$38,0)</f>
        <v>0</v>
      </c>
      <c r="L29" s="23">
        <f t="shared" si="0"/>
        <v>0</v>
      </c>
    </row>
    <row r="30" spans="1:12" ht="12.95" customHeight="1" x14ac:dyDescent="0.15">
      <c r="B30" s="18" t="s">
        <v>41</v>
      </c>
      <c r="C30" s="19" t="s">
        <v>113</v>
      </c>
      <c r="D30" s="20" t="s">
        <v>279</v>
      </c>
      <c r="E30" s="20" t="s">
        <v>22</v>
      </c>
      <c r="F30" s="24">
        <v>7</v>
      </c>
      <c r="G30" s="21">
        <v>3088</v>
      </c>
      <c r="H30" s="22">
        <f>F30*単価一覧!$X$33</f>
        <v>0</v>
      </c>
      <c r="I30" s="22">
        <f>IF(G30&gt;単価一覧!$P$34,単価一覧!$P$34*単価一覧!$X$34,G30*単価一覧!$X$34)</f>
        <v>0</v>
      </c>
      <c r="J30" s="22">
        <f>IF(G30&gt;単価一覧!$N$37,(単価一覧!$N$37-単価一覧!$N$36)*単価一覧!$X$36,IF(G30&gt;単価一覧!$N$36,(G30-単価一覧!$N$36)*単価一覧!$X$36,0))</f>
        <v>0</v>
      </c>
      <c r="K30" s="22">
        <f>IF(G30&gt;単価一覧!$N$38,(G30-単価一覧!$N$38)*単価一覧!$X$38,0)</f>
        <v>0</v>
      </c>
      <c r="L30" s="23">
        <f t="shared" si="0"/>
        <v>0</v>
      </c>
    </row>
    <row r="31" spans="1:12" ht="12.95" customHeight="1" x14ac:dyDescent="0.15">
      <c r="B31" s="18" t="s">
        <v>41</v>
      </c>
      <c r="C31" s="19" t="s">
        <v>113</v>
      </c>
      <c r="D31" s="20" t="s">
        <v>279</v>
      </c>
      <c r="E31" s="20" t="s">
        <v>11</v>
      </c>
      <c r="F31" s="24">
        <v>7</v>
      </c>
      <c r="G31" s="21">
        <v>2168</v>
      </c>
      <c r="H31" s="22">
        <f>F31*単価一覧!$X$33</f>
        <v>0</v>
      </c>
      <c r="I31" s="22">
        <f>IF(G31&gt;単価一覧!$P$34,単価一覧!$P$34*単価一覧!$X$34,G31*単価一覧!$X$34)</f>
        <v>0</v>
      </c>
      <c r="J31" s="22">
        <f>IF(G31&gt;単価一覧!$N$37,(単価一覧!$N$37-単価一覧!$N$36)*単価一覧!$X$36,IF(G31&gt;単価一覧!$N$36,(G31-単価一覧!$N$36)*単価一覧!$X$36,0))</f>
        <v>0</v>
      </c>
      <c r="K31" s="22">
        <f>IF(G31&gt;単価一覧!$N$38,(G31-単価一覧!$N$38)*単価一覧!$X$38,0)</f>
        <v>0</v>
      </c>
      <c r="L31" s="23">
        <f t="shared" si="0"/>
        <v>0</v>
      </c>
    </row>
    <row r="32" spans="1:12" ht="12.95" customHeight="1" x14ac:dyDescent="0.15">
      <c r="B32" s="18" t="s">
        <v>41</v>
      </c>
      <c r="C32" s="19" t="s">
        <v>113</v>
      </c>
      <c r="D32" s="20" t="s">
        <v>279</v>
      </c>
      <c r="E32" s="20" t="s">
        <v>12</v>
      </c>
      <c r="F32" s="24">
        <v>7</v>
      </c>
      <c r="G32" s="24">
        <v>1473</v>
      </c>
      <c r="H32" s="22">
        <f>F32*単価一覧!$X$33</f>
        <v>0</v>
      </c>
      <c r="I32" s="22">
        <f>IF(G32&gt;単価一覧!$P$34,単価一覧!$P$34*単価一覧!$X$34,G32*単価一覧!$X$34)</f>
        <v>0</v>
      </c>
      <c r="J32" s="22">
        <f>IF(G32&gt;単価一覧!$N$37,(単価一覧!$N$37-単価一覧!$N$36)*単価一覧!$X$36,IF(G32&gt;単価一覧!$N$36,(G32-単価一覧!$N$36)*単価一覧!$X$36,0))</f>
        <v>0</v>
      </c>
      <c r="K32" s="22">
        <f>IF(G32&gt;単価一覧!$N$38,(G32-単価一覧!$N$38)*単価一覧!$X$38,0)</f>
        <v>0</v>
      </c>
      <c r="L32" s="23">
        <f t="shared" si="0"/>
        <v>0</v>
      </c>
    </row>
    <row r="33" spans="2:12" ht="12.95" customHeight="1" x14ac:dyDescent="0.15">
      <c r="B33" s="18" t="s">
        <v>41</v>
      </c>
      <c r="C33" s="19" t="s">
        <v>113</v>
      </c>
      <c r="D33" s="20" t="s">
        <v>279</v>
      </c>
      <c r="E33" s="20" t="s">
        <v>13</v>
      </c>
      <c r="F33" s="24">
        <v>7</v>
      </c>
      <c r="G33" s="24">
        <v>1203</v>
      </c>
      <c r="H33" s="22">
        <f>F33*単価一覧!$X$33</f>
        <v>0</v>
      </c>
      <c r="I33" s="22">
        <f>IF(G33&gt;単価一覧!$P$34,単価一覧!$P$34*単価一覧!$X$34,G33*単価一覧!$X$34)</f>
        <v>0</v>
      </c>
      <c r="J33" s="22">
        <f>IF(G33&gt;単価一覧!$N$37,(単価一覧!$N$37-単価一覧!$N$36)*単価一覧!$X$36,IF(G33&gt;単価一覧!$N$36,(G33-単価一覧!$N$36)*単価一覧!$X$36,0))</f>
        <v>0</v>
      </c>
      <c r="K33" s="22">
        <f>IF(G33&gt;単価一覧!$N$38,(G33-単価一覧!$N$38)*単価一覧!$X$38,0)</f>
        <v>0</v>
      </c>
      <c r="L33" s="23">
        <f t="shared" si="0"/>
        <v>0</v>
      </c>
    </row>
    <row r="34" spans="2:12" ht="12.95" customHeight="1" x14ac:dyDescent="0.15">
      <c r="B34" s="18" t="s">
        <v>41</v>
      </c>
      <c r="C34" s="19" t="s">
        <v>113</v>
      </c>
      <c r="D34" s="20" t="s">
        <v>279</v>
      </c>
      <c r="E34" s="20" t="s">
        <v>14</v>
      </c>
      <c r="F34" s="24">
        <v>7</v>
      </c>
      <c r="G34" s="24">
        <v>1204</v>
      </c>
      <c r="H34" s="22">
        <f>F34*単価一覧!$X$33</f>
        <v>0</v>
      </c>
      <c r="I34" s="22">
        <f>IF(G34&gt;単価一覧!$P$34,単価一覧!$P$34*単価一覧!$X$34,G34*単価一覧!$X$34)</f>
        <v>0</v>
      </c>
      <c r="J34" s="22">
        <f>IF(G34&gt;単価一覧!$N$37,(単価一覧!$N$37-単価一覧!$N$36)*単価一覧!$X$36,IF(G34&gt;単価一覧!$N$36,(G34-単価一覧!$N$36)*単価一覧!$X$36,0))</f>
        <v>0</v>
      </c>
      <c r="K34" s="22">
        <f>IF(G34&gt;単価一覧!$N$38,(G34-単価一覧!$N$38)*単価一覧!$X$38,0)</f>
        <v>0</v>
      </c>
      <c r="L34" s="23">
        <f t="shared" si="0"/>
        <v>0</v>
      </c>
    </row>
    <row r="35" spans="2:12" ht="12.95" customHeight="1" x14ac:dyDescent="0.15">
      <c r="B35" s="18" t="s">
        <v>41</v>
      </c>
      <c r="C35" s="19" t="s">
        <v>113</v>
      </c>
      <c r="D35" s="20" t="s">
        <v>279</v>
      </c>
      <c r="E35" s="20" t="s">
        <v>15</v>
      </c>
      <c r="F35" s="24">
        <v>7</v>
      </c>
      <c r="G35" s="24">
        <v>1411</v>
      </c>
      <c r="H35" s="22">
        <f>F35*単価一覧!$X$33</f>
        <v>0</v>
      </c>
      <c r="I35" s="22">
        <f>IF(G35&gt;単価一覧!$P$34,単価一覧!$P$34*単価一覧!$X$34,G35*単価一覧!$X$34)</f>
        <v>0</v>
      </c>
      <c r="J35" s="22">
        <f>IF(G35&gt;単価一覧!$N$37,(単価一覧!$N$37-単価一覧!$N$36)*単価一覧!$X$36,IF(G35&gt;単価一覧!$N$36,(G35-単価一覧!$N$36)*単価一覧!$X$36,0))</f>
        <v>0</v>
      </c>
      <c r="K35" s="22">
        <f>IF(G35&gt;単価一覧!$N$38,(G35-単価一覧!$N$38)*単価一覧!$X$38,0)</f>
        <v>0</v>
      </c>
      <c r="L35" s="23">
        <f t="shared" si="0"/>
        <v>0</v>
      </c>
    </row>
    <row r="36" spans="2:12" ht="12.95" customHeight="1" x14ac:dyDescent="0.15">
      <c r="B36" s="18" t="s">
        <v>41</v>
      </c>
      <c r="C36" s="19" t="s">
        <v>113</v>
      </c>
      <c r="D36" s="20" t="s">
        <v>279</v>
      </c>
      <c r="E36" s="20" t="s">
        <v>16</v>
      </c>
      <c r="F36" s="24">
        <v>7</v>
      </c>
      <c r="G36" s="24">
        <v>1324</v>
      </c>
      <c r="H36" s="22">
        <f>F36*単価一覧!$X$33</f>
        <v>0</v>
      </c>
      <c r="I36" s="22">
        <f>IF(G36&gt;単価一覧!$P$34,単価一覧!$P$34*単価一覧!$X$34,G36*単価一覧!$X$34)</f>
        <v>0</v>
      </c>
      <c r="J36" s="22">
        <f>IF(G36&gt;単価一覧!$N$37,(単価一覧!$N$37-単価一覧!$N$36)*単価一覧!$X$36,IF(G36&gt;単価一覧!$N$36,(G36-単価一覧!$N$36)*単価一覧!$X$36,0))</f>
        <v>0</v>
      </c>
      <c r="K36" s="22">
        <f>IF(G36&gt;単価一覧!$N$38,(G36-単価一覧!$N$38)*単価一覧!$X$38,0)</f>
        <v>0</v>
      </c>
      <c r="L36" s="23">
        <f t="shared" si="0"/>
        <v>0</v>
      </c>
    </row>
    <row r="37" spans="2:12" ht="12.95" customHeight="1" x14ac:dyDescent="0.15">
      <c r="B37" s="18" t="s">
        <v>41</v>
      </c>
      <c r="C37" s="19" t="s">
        <v>113</v>
      </c>
      <c r="D37" s="20" t="s">
        <v>279</v>
      </c>
      <c r="E37" s="20" t="s">
        <v>17</v>
      </c>
      <c r="F37" s="24">
        <v>7</v>
      </c>
      <c r="G37" s="24">
        <v>1422</v>
      </c>
      <c r="H37" s="22">
        <f>F37*単価一覧!$X$33</f>
        <v>0</v>
      </c>
      <c r="I37" s="22">
        <f>IF(G37&gt;単価一覧!$P$34,単価一覧!$P$34*単価一覧!$X$34,G37*単価一覧!$X$34)</f>
        <v>0</v>
      </c>
      <c r="J37" s="22">
        <f>IF(G37&gt;単価一覧!$N$37,(単価一覧!$N$37-単価一覧!$N$36)*単価一覧!$X$36,IF(G37&gt;単価一覧!$N$36,(G37-単価一覧!$N$36)*単価一覧!$X$36,0))</f>
        <v>0</v>
      </c>
      <c r="K37" s="22">
        <f>IF(G37&gt;単価一覧!$N$38,(G37-単価一覧!$N$38)*単価一覧!$X$38,0)</f>
        <v>0</v>
      </c>
      <c r="L37" s="23">
        <f t="shared" si="0"/>
        <v>0</v>
      </c>
    </row>
    <row r="38" spans="2:12" ht="12.95" customHeight="1" x14ac:dyDescent="0.15">
      <c r="B38" s="18" t="s">
        <v>41</v>
      </c>
      <c r="C38" s="19" t="s">
        <v>113</v>
      </c>
      <c r="D38" s="20" t="s">
        <v>279</v>
      </c>
      <c r="E38" s="20" t="s">
        <v>18</v>
      </c>
      <c r="F38" s="24">
        <v>7</v>
      </c>
      <c r="G38" s="21">
        <v>1521</v>
      </c>
      <c r="H38" s="22">
        <f>F38*単価一覧!$X$33</f>
        <v>0</v>
      </c>
      <c r="I38" s="22">
        <f>IF(G38&gt;単価一覧!$P$34,単価一覧!$P$34*単価一覧!$X$34,G38*単価一覧!$X$34)</f>
        <v>0</v>
      </c>
      <c r="J38" s="22">
        <f>IF(G38&gt;単価一覧!$N$37,(単価一覧!$N$37-単価一覧!$N$36)*単価一覧!$X$36,IF(G38&gt;単価一覧!$N$36,(G38-単価一覧!$N$36)*単価一覧!$X$36,0))</f>
        <v>0</v>
      </c>
      <c r="K38" s="22">
        <f>IF(G38&gt;単価一覧!$N$38,(G38-単価一覧!$N$38)*単価一覧!$X$38,0)</f>
        <v>0</v>
      </c>
      <c r="L38" s="23">
        <f t="shared" si="0"/>
        <v>0</v>
      </c>
    </row>
    <row r="39" spans="2:12" ht="12.95" customHeight="1" x14ac:dyDescent="0.15">
      <c r="B39" s="18" t="s">
        <v>41</v>
      </c>
      <c r="C39" s="19" t="s">
        <v>113</v>
      </c>
      <c r="D39" s="20" t="s">
        <v>279</v>
      </c>
      <c r="E39" s="20" t="s">
        <v>19</v>
      </c>
      <c r="F39" s="24">
        <v>7</v>
      </c>
      <c r="G39" s="21">
        <v>1373</v>
      </c>
      <c r="H39" s="22">
        <f>F39*単価一覧!$X$33</f>
        <v>0</v>
      </c>
      <c r="I39" s="22">
        <f>IF(G39&gt;単価一覧!$P$34,単価一覧!$P$34*単価一覧!$X$34,G39*単価一覧!$X$34)</f>
        <v>0</v>
      </c>
      <c r="J39" s="22">
        <f>IF(G39&gt;単価一覧!$N$37,(単価一覧!$N$37-単価一覧!$N$36)*単価一覧!$X$36,IF(G39&gt;単価一覧!$N$36,(G39-単価一覧!$N$36)*単価一覧!$X$36,0))</f>
        <v>0</v>
      </c>
      <c r="K39" s="22">
        <f>IF(G39&gt;単価一覧!$N$38,(G39-単価一覧!$N$38)*単価一覧!$X$38,0)</f>
        <v>0</v>
      </c>
      <c r="L39" s="23">
        <f t="shared" si="0"/>
        <v>0</v>
      </c>
    </row>
    <row r="40" spans="2:12" ht="12.95" customHeight="1" x14ac:dyDescent="0.15">
      <c r="B40" s="18" t="s">
        <v>41</v>
      </c>
      <c r="C40" s="19" t="s">
        <v>113</v>
      </c>
      <c r="D40" s="20" t="s">
        <v>280</v>
      </c>
      <c r="E40" s="20" t="s">
        <v>20</v>
      </c>
      <c r="F40" s="24">
        <v>7</v>
      </c>
      <c r="G40" s="21">
        <v>1732</v>
      </c>
      <c r="H40" s="22">
        <f>F40*単価一覧!$X$33</f>
        <v>0</v>
      </c>
      <c r="I40" s="22">
        <f>IF(G40&gt;単価一覧!$P$34,単価一覧!$P$34*単価一覧!$X$34,G40*単価一覧!$X$34)</f>
        <v>0</v>
      </c>
      <c r="J40" s="22">
        <f>IF(G40&gt;単価一覧!$N$37,(単価一覧!$N$37-単価一覧!$N$36)*単価一覧!$X$36,IF(G40&gt;単価一覧!$N$36,(G40-単価一覧!$N$36)*単価一覧!$X$36,0))</f>
        <v>0</v>
      </c>
      <c r="K40" s="22">
        <f>IF(G40&gt;単価一覧!$N$38,(G40-単価一覧!$N$38)*単価一覧!$X$38,0)</f>
        <v>0</v>
      </c>
      <c r="L40" s="23">
        <f t="shared" si="0"/>
        <v>0</v>
      </c>
    </row>
    <row r="41" spans="2:12" ht="12.95" customHeight="1" x14ac:dyDescent="0.15">
      <c r="B41" s="18" t="s">
        <v>41</v>
      </c>
      <c r="C41" s="19" t="s">
        <v>113</v>
      </c>
      <c r="D41" s="20" t="s">
        <v>280</v>
      </c>
      <c r="E41" s="20" t="s">
        <v>21</v>
      </c>
      <c r="F41" s="24">
        <v>7</v>
      </c>
      <c r="G41" s="21">
        <v>1353</v>
      </c>
      <c r="H41" s="22">
        <f>F41*単価一覧!$X$33</f>
        <v>0</v>
      </c>
      <c r="I41" s="22">
        <f>IF(G41&gt;単価一覧!$P$34,単価一覧!$P$34*単価一覧!$X$34,G41*単価一覧!$X$34)</f>
        <v>0</v>
      </c>
      <c r="J41" s="22">
        <f>IF(G41&gt;単価一覧!$N$37,(単価一覧!$N$37-単価一覧!$N$36)*単価一覧!$X$36,IF(G41&gt;単価一覧!$N$36,(G41-単価一覧!$N$36)*単価一覧!$X$36,0))</f>
        <v>0</v>
      </c>
      <c r="K41" s="22">
        <f>IF(G41&gt;単価一覧!$N$38,(G41-単価一覧!$N$38)*単価一覧!$X$38,0)</f>
        <v>0</v>
      </c>
      <c r="L41" s="23">
        <f t="shared" si="0"/>
        <v>0</v>
      </c>
    </row>
    <row r="42" spans="2:12" ht="12.95" customHeight="1" x14ac:dyDescent="0.15">
      <c r="B42" s="18" t="s">
        <v>41</v>
      </c>
      <c r="C42" s="19" t="s">
        <v>113</v>
      </c>
      <c r="D42" s="20" t="s">
        <v>280</v>
      </c>
      <c r="E42" s="20" t="s">
        <v>22</v>
      </c>
      <c r="F42" s="24">
        <v>7</v>
      </c>
      <c r="G42" s="21">
        <v>1313</v>
      </c>
      <c r="H42" s="22">
        <f>F42*単価一覧!$X$33</f>
        <v>0</v>
      </c>
      <c r="I42" s="22">
        <f>IF(G42&gt;単価一覧!$P$34,単価一覧!$P$34*単価一覧!$X$34,G42*単価一覧!$X$34)</f>
        <v>0</v>
      </c>
      <c r="J42" s="22">
        <f>IF(G42&gt;単価一覧!$N$37,(単価一覧!$N$37-単価一覧!$N$36)*単価一覧!$X$36,IF(G42&gt;単価一覧!$N$36,(G42-単価一覧!$N$36)*単価一覧!$X$36,0))</f>
        <v>0</v>
      </c>
      <c r="K42" s="22">
        <f>IF(G42&gt;単価一覧!$N$38,(G42-単価一覧!$N$38)*単価一覧!$X$38,0)</f>
        <v>0</v>
      </c>
      <c r="L42" s="23">
        <f t="shared" si="0"/>
        <v>0</v>
      </c>
    </row>
    <row r="43" spans="2:12" ht="12.95" customHeight="1" x14ac:dyDescent="0.15">
      <c r="B43" s="18" t="s">
        <v>114</v>
      </c>
      <c r="C43" s="19" t="s">
        <v>115</v>
      </c>
      <c r="D43" s="20" t="s">
        <v>278</v>
      </c>
      <c r="E43" s="20" t="s">
        <v>11</v>
      </c>
      <c r="F43" s="24">
        <v>12</v>
      </c>
      <c r="G43" s="21">
        <v>3701</v>
      </c>
      <c r="H43" s="22">
        <f>F43*単価一覧!$X$33</f>
        <v>0</v>
      </c>
      <c r="I43" s="22">
        <f>IF(G43&gt;単価一覧!$P$34,単価一覧!$P$34*単価一覧!$X$34,G43*単価一覧!$X$34)</f>
        <v>0</v>
      </c>
      <c r="J43" s="22">
        <f>IF(G43&gt;単価一覧!$N$37,(単価一覧!$N$37-単価一覧!$N$36)*単価一覧!$X$36,IF(G43&gt;単価一覧!$N$36,(G43-単価一覧!$N$36)*単価一覧!$X$36,0))</f>
        <v>0</v>
      </c>
      <c r="K43" s="22">
        <f>IF(G43&gt;単価一覧!$N$38,(G43-単価一覧!$N$38)*単価一覧!$X$38,0)</f>
        <v>0</v>
      </c>
      <c r="L43" s="23">
        <f t="shared" ref="L43:L297" si="1">ROUNDDOWN(H43+I43+J43+K43,0)</f>
        <v>0</v>
      </c>
    </row>
    <row r="44" spans="2:12" ht="12.95" customHeight="1" x14ac:dyDescent="0.15">
      <c r="B44" s="18" t="s">
        <v>114</v>
      </c>
      <c r="C44" s="19" t="s">
        <v>115</v>
      </c>
      <c r="D44" s="20" t="s">
        <v>278</v>
      </c>
      <c r="E44" s="20" t="s">
        <v>12</v>
      </c>
      <c r="F44" s="24">
        <v>12</v>
      </c>
      <c r="G44" s="21">
        <v>3460</v>
      </c>
      <c r="H44" s="22">
        <f>F44*単価一覧!$X$33</f>
        <v>0</v>
      </c>
      <c r="I44" s="22">
        <f>IF(G44&gt;単価一覧!$P$34,単価一覧!$P$34*単価一覧!$X$34,G44*単価一覧!$X$34)</f>
        <v>0</v>
      </c>
      <c r="J44" s="22">
        <f>IF(G44&gt;単価一覧!$N$37,(単価一覧!$N$37-単価一覧!$N$36)*単価一覧!$X$36,IF(G44&gt;単価一覧!$N$36,(G44-単価一覧!$N$36)*単価一覧!$X$36,0))</f>
        <v>0</v>
      </c>
      <c r="K44" s="22">
        <f>IF(G44&gt;単価一覧!$N$38,(G44-単価一覧!$N$38)*単価一覧!$X$38,0)</f>
        <v>0</v>
      </c>
      <c r="L44" s="23">
        <f t="shared" si="1"/>
        <v>0</v>
      </c>
    </row>
    <row r="45" spans="2:12" ht="12.95" customHeight="1" x14ac:dyDescent="0.15">
      <c r="B45" s="18" t="s">
        <v>114</v>
      </c>
      <c r="C45" s="19" t="s">
        <v>115</v>
      </c>
      <c r="D45" s="20" t="s">
        <v>278</v>
      </c>
      <c r="E45" s="20" t="s">
        <v>13</v>
      </c>
      <c r="F45" s="24">
        <v>12</v>
      </c>
      <c r="G45" s="21">
        <v>3118</v>
      </c>
      <c r="H45" s="22">
        <f>F45*単価一覧!$X$33</f>
        <v>0</v>
      </c>
      <c r="I45" s="22">
        <f>IF(G45&gt;単価一覧!$P$34,単価一覧!$P$34*単価一覧!$X$34,G45*単価一覧!$X$34)</f>
        <v>0</v>
      </c>
      <c r="J45" s="22">
        <f>IF(G45&gt;単価一覧!$N$37,(単価一覧!$N$37-単価一覧!$N$36)*単価一覧!$X$36,IF(G45&gt;単価一覧!$N$36,(G45-単価一覧!$N$36)*単価一覧!$X$36,0))</f>
        <v>0</v>
      </c>
      <c r="K45" s="22">
        <f>IF(G45&gt;単価一覧!$N$38,(G45-単価一覧!$N$38)*単価一覧!$X$38,0)</f>
        <v>0</v>
      </c>
      <c r="L45" s="23">
        <f t="shared" si="1"/>
        <v>0</v>
      </c>
    </row>
    <row r="46" spans="2:12" ht="12.95" customHeight="1" x14ac:dyDescent="0.15">
      <c r="B46" s="18" t="s">
        <v>114</v>
      </c>
      <c r="C46" s="19" t="s">
        <v>115</v>
      </c>
      <c r="D46" s="20" t="s">
        <v>278</v>
      </c>
      <c r="E46" s="20" t="s">
        <v>14</v>
      </c>
      <c r="F46" s="24">
        <v>12</v>
      </c>
      <c r="G46" s="21">
        <v>3702</v>
      </c>
      <c r="H46" s="22">
        <f>F46*単価一覧!$X$33</f>
        <v>0</v>
      </c>
      <c r="I46" s="22">
        <f>IF(G46&gt;単価一覧!$P$34,単価一覧!$P$34*単価一覧!$X$34,G46*単価一覧!$X$34)</f>
        <v>0</v>
      </c>
      <c r="J46" s="22">
        <f>IF(G46&gt;単価一覧!$N$37,(単価一覧!$N$37-単価一覧!$N$36)*単価一覧!$X$36,IF(G46&gt;単価一覧!$N$36,(G46-単価一覧!$N$36)*単価一覧!$X$36,0))</f>
        <v>0</v>
      </c>
      <c r="K46" s="22">
        <f>IF(G46&gt;単価一覧!$N$38,(G46-単価一覧!$N$38)*単価一覧!$X$38,0)</f>
        <v>0</v>
      </c>
      <c r="L46" s="23">
        <f t="shared" si="1"/>
        <v>0</v>
      </c>
    </row>
    <row r="47" spans="2:12" ht="12.95" customHeight="1" x14ac:dyDescent="0.15">
      <c r="B47" s="18" t="s">
        <v>114</v>
      </c>
      <c r="C47" s="19" t="s">
        <v>115</v>
      </c>
      <c r="D47" s="20" t="s">
        <v>278</v>
      </c>
      <c r="E47" s="20" t="s">
        <v>15</v>
      </c>
      <c r="F47" s="24">
        <v>12</v>
      </c>
      <c r="G47" s="21">
        <v>3391</v>
      </c>
      <c r="H47" s="22">
        <f>F47*単価一覧!$X$33</f>
        <v>0</v>
      </c>
      <c r="I47" s="22">
        <f>IF(G47&gt;単価一覧!$P$34,単価一覧!$P$34*単価一覧!$X$34,G47*単価一覧!$X$34)</f>
        <v>0</v>
      </c>
      <c r="J47" s="22">
        <f>IF(G47&gt;単価一覧!$N$37,(単価一覧!$N$37-単価一覧!$N$36)*単価一覧!$X$36,IF(G47&gt;単価一覧!$N$36,(G47-単価一覧!$N$36)*単価一覧!$X$36,0))</f>
        <v>0</v>
      </c>
      <c r="K47" s="22">
        <f>IF(G47&gt;単価一覧!$N$38,(G47-単価一覧!$N$38)*単価一覧!$X$38,0)</f>
        <v>0</v>
      </c>
      <c r="L47" s="23">
        <f t="shared" si="1"/>
        <v>0</v>
      </c>
    </row>
    <row r="48" spans="2:12" ht="12.95" customHeight="1" x14ac:dyDescent="0.15">
      <c r="B48" s="18" t="s">
        <v>114</v>
      </c>
      <c r="C48" s="19" t="s">
        <v>115</v>
      </c>
      <c r="D48" s="20" t="s">
        <v>278</v>
      </c>
      <c r="E48" s="20" t="s">
        <v>16</v>
      </c>
      <c r="F48" s="24">
        <v>12</v>
      </c>
      <c r="G48" s="21">
        <v>3639</v>
      </c>
      <c r="H48" s="22">
        <f>F48*単価一覧!$X$33</f>
        <v>0</v>
      </c>
      <c r="I48" s="22">
        <f>IF(G48&gt;単価一覧!$P$34,単価一覧!$P$34*単価一覧!$X$34,G48*単価一覧!$X$34)</f>
        <v>0</v>
      </c>
      <c r="J48" s="22">
        <f>IF(G48&gt;単価一覧!$N$37,(単価一覧!$N$37-単価一覧!$N$36)*単価一覧!$X$36,IF(G48&gt;単価一覧!$N$36,(G48-単価一覧!$N$36)*単価一覧!$X$36,0))</f>
        <v>0</v>
      </c>
      <c r="K48" s="22">
        <f>IF(G48&gt;単価一覧!$N$38,(G48-単価一覧!$N$38)*単価一覧!$X$38,0)</f>
        <v>0</v>
      </c>
      <c r="L48" s="23">
        <f t="shared" si="1"/>
        <v>0</v>
      </c>
    </row>
    <row r="49" spans="2:12" ht="12.95" customHeight="1" x14ac:dyDescent="0.15">
      <c r="B49" s="18" t="s">
        <v>114</v>
      </c>
      <c r="C49" s="19" t="s">
        <v>115</v>
      </c>
      <c r="D49" s="20" t="s">
        <v>278</v>
      </c>
      <c r="E49" s="20" t="s">
        <v>17</v>
      </c>
      <c r="F49" s="24">
        <v>12</v>
      </c>
      <c r="G49" s="21">
        <v>3296</v>
      </c>
      <c r="H49" s="22">
        <f>F49*単価一覧!$X$33</f>
        <v>0</v>
      </c>
      <c r="I49" s="22">
        <f>IF(G49&gt;単価一覧!$P$34,単価一覧!$P$34*単価一覧!$X$34,G49*単価一覧!$X$34)</f>
        <v>0</v>
      </c>
      <c r="J49" s="22">
        <f>IF(G49&gt;単価一覧!$N$37,(単価一覧!$N$37-単価一覧!$N$36)*単価一覧!$X$36,IF(G49&gt;単価一覧!$N$36,(G49-単価一覧!$N$36)*単価一覧!$X$36,0))</f>
        <v>0</v>
      </c>
      <c r="K49" s="22">
        <f>IF(G49&gt;単価一覧!$N$38,(G49-単価一覧!$N$38)*単価一覧!$X$38,0)</f>
        <v>0</v>
      </c>
      <c r="L49" s="23">
        <f t="shared" si="1"/>
        <v>0</v>
      </c>
    </row>
    <row r="50" spans="2:12" ht="12.95" customHeight="1" x14ac:dyDescent="0.15">
      <c r="B50" s="18" t="s">
        <v>114</v>
      </c>
      <c r="C50" s="19" t="s">
        <v>115</v>
      </c>
      <c r="D50" s="20" t="s">
        <v>278</v>
      </c>
      <c r="E50" s="20" t="s">
        <v>18</v>
      </c>
      <c r="F50" s="24">
        <v>12</v>
      </c>
      <c r="G50" s="21">
        <v>3446</v>
      </c>
      <c r="H50" s="22">
        <f>F50*単価一覧!$X$33</f>
        <v>0</v>
      </c>
      <c r="I50" s="22">
        <f>IF(G50&gt;単価一覧!$P$34,単価一覧!$P$34*単価一覧!$X$34,G50*単価一覧!$X$34)</f>
        <v>0</v>
      </c>
      <c r="J50" s="22">
        <f>IF(G50&gt;単価一覧!$N$37,(単価一覧!$N$37-単価一覧!$N$36)*単価一覧!$X$36,IF(G50&gt;単価一覧!$N$36,(G50-単価一覧!$N$36)*単価一覧!$X$36,0))</f>
        <v>0</v>
      </c>
      <c r="K50" s="22">
        <f>IF(G50&gt;単価一覧!$N$38,(G50-単価一覧!$N$38)*単価一覧!$X$38,0)</f>
        <v>0</v>
      </c>
      <c r="L50" s="23">
        <f t="shared" si="1"/>
        <v>0</v>
      </c>
    </row>
    <row r="51" spans="2:12" ht="12.95" customHeight="1" x14ac:dyDescent="0.15">
      <c r="B51" s="18" t="s">
        <v>114</v>
      </c>
      <c r="C51" s="19" t="s">
        <v>115</v>
      </c>
      <c r="D51" s="20" t="s">
        <v>278</v>
      </c>
      <c r="E51" s="20" t="s">
        <v>19</v>
      </c>
      <c r="F51" s="24">
        <v>12</v>
      </c>
      <c r="G51" s="21">
        <v>3586</v>
      </c>
      <c r="H51" s="22">
        <f>F51*単価一覧!$X$33</f>
        <v>0</v>
      </c>
      <c r="I51" s="22">
        <f>IF(G51&gt;単価一覧!$P$34,単価一覧!$P$34*単価一覧!$X$34,G51*単価一覧!$X$34)</f>
        <v>0</v>
      </c>
      <c r="J51" s="22">
        <f>IF(G51&gt;単価一覧!$N$37,(単価一覧!$N$37-単価一覧!$N$36)*単価一覧!$X$36,IF(G51&gt;単価一覧!$N$36,(G51-単価一覧!$N$36)*単価一覧!$X$36,0))</f>
        <v>0</v>
      </c>
      <c r="K51" s="22">
        <f>IF(G51&gt;単価一覧!$N$38,(G51-単価一覧!$N$38)*単価一覧!$X$38,0)</f>
        <v>0</v>
      </c>
      <c r="L51" s="23">
        <f t="shared" si="1"/>
        <v>0</v>
      </c>
    </row>
    <row r="52" spans="2:12" ht="12.95" customHeight="1" x14ac:dyDescent="0.15">
      <c r="B52" s="18" t="s">
        <v>114</v>
      </c>
      <c r="C52" s="19" t="s">
        <v>115</v>
      </c>
      <c r="D52" s="20" t="s">
        <v>279</v>
      </c>
      <c r="E52" s="20" t="s">
        <v>20</v>
      </c>
      <c r="F52" s="24">
        <v>12</v>
      </c>
      <c r="G52" s="21">
        <v>3682</v>
      </c>
      <c r="H52" s="22">
        <f>F52*単価一覧!$X$33</f>
        <v>0</v>
      </c>
      <c r="I52" s="22">
        <f>IF(G52&gt;単価一覧!$P$34,単価一覧!$P$34*単価一覧!$X$34,G52*単価一覧!$X$34)</f>
        <v>0</v>
      </c>
      <c r="J52" s="22">
        <f>IF(G52&gt;単価一覧!$N$37,(単価一覧!$N$37-単価一覧!$N$36)*単価一覧!$X$36,IF(G52&gt;単価一覧!$N$36,(G52-単価一覧!$N$36)*単価一覧!$X$36,0))</f>
        <v>0</v>
      </c>
      <c r="K52" s="22">
        <f>IF(G52&gt;単価一覧!$N$38,(G52-単価一覧!$N$38)*単価一覧!$X$38,0)</f>
        <v>0</v>
      </c>
      <c r="L52" s="23">
        <f t="shared" si="1"/>
        <v>0</v>
      </c>
    </row>
    <row r="53" spans="2:12" ht="12.95" customHeight="1" x14ac:dyDescent="0.15">
      <c r="B53" s="18" t="s">
        <v>114</v>
      </c>
      <c r="C53" s="19" t="s">
        <v>115</v>
      </c>
      <c r="D53" s="20" t="s">
        <v>279</v>
      </c>
      <c r="E53" s="20" t="s">
        <v>21</v>
      </c>
      <c r="F53" s="24">
        <v>12</v>
      </c>
      <c r="G53" s="21">
        <v>3550</v>
      </c>
      <c r="H53" s="22">
        <f>F53*単価一覧!$X$33</f>
        <v>0</v>
      </c>
      <c r="I53" s="22">
        <f>IF(G53&gt;単価一覧!$P$34,単価一覧!$P$34*単価一覧!$X$34,G53*単価一覧!$X$34)</f>
        <v>0</v>
      </c>
      <c r="J53" s="22">
        <f>IF(G53&gt;単価一覧!$N$37,(単価一覧!$N$37-単価一覧!$N$36)*単価一覧!$X$36,IF(G53&gt;単価一覧!$N$36,(G53-単価一覧!$N$36)*単価一覧!$X$36,0))</f>
        <v>0</v>
      </c>
      <c r="K53" s="22">
        <f>IF(G53&gt;単価一覧!$N$38,(G53-単価一覧!$N$38)*単価一覧!$X$38,0)</f>
        <v>0</v>
      </c>
      <c r="L53" s="23">
        <f t="shared" si="1"/>
        <v>0</v>
      </c>
    </row>
    <row r="54" spans="2:12" ht="12.95" customHeight="1" x14ac:dyDescent="0.15">
      <c r="B54" s="18" t="s">
        <v>114</v>
      </c>
      <c r="C54" s="19" t="s">
        <v>115</v>
      </c>
      <c r="D54" s="20" t="s">
        <v>279</v>
      </c>
      <c r="E54" s="20" t="s">
        <v>22</v>
      </c>
      <c r="F54" s="24">
        <v>12</v>
      </c>
      <c r="G54" s="21">
        <v>3080</v>
      </c>
      <c r="H54" s="22">
        <f>F54*単価一覧!$X$33</f>
        <v>0</v>
      </c>
      <c r="I54" s="22">
        <f>IF(G54&gt;単価一覧!$P$34,単価一覧!$P$34*単価一覧!$X$34,G54*単価一覧!$X$34)</f>
        <v>0</v>
      </c>
      <c r="J54" s="22">
        <f>IF(G54&gt;単価一覧!$N$37,(単価一覧!$N$37-単価一覧!$N$36)*単価一覧!$X$36,IF(G54&gt;単価一覧!$N$36,(G54-単価一覧!$N$36)*単価一覧!$X$36,0))</f>
        <v>0</v>
      </c>
      <c r="K54" s="22">
        <f>IF(G54&gt;単価一覧!$N$38,(G54-単価一覧!$N$38)*単価一覧!$X$38,0)</f>
        <v>0</v>
      </c>
      <c r="L54" s="23">
        <f t="shared" si="1"/>
        <v>0</v>
      </c>
    </row>
    <row r="55" spans="2:12" ht="12.95" customHeight="1" x14ac:dyDescent="0.15">
      <c r="B55" s="18" t="s">
        <v>114</v>
      </c>
      <c r="C55" s="19" t="s">
        <v>115</v>
      </c>
      <c r="D55" s="20" t="s">
        <v>279</v>
      </c>
      <c r="E55" s="20" t="s">
        <v>11</v>
      </c>
      <c r="F55" s="24">
        <v>12</v>
      </c>
      <c r="G55" s="21">
        <v>3154</v>
      </c>
      <c r="H55" s="22">
        <f>F55*単価一覧!$X$33</f>
        <v>0</v>
      </c>
      <c r="I55" s="22">
        <f>IF(G55&gt;単価一覧!$P$34,単価一覧!$P$34*単価一覧!$X$34,G55*単価一覧!$X$34)</f>
        <v>0</v>
      </c>
      <c r="J55" s="22">
        <f>IF(G55&gt;単価一覧!$N$37,(単価一覧!$N$37-単価一覧!$N$36)*単価一覧!$X$36,IF(G55&gt;単価一覧!$N$36,(G55-単価一覧!$N$36)*単価一覧!$X$36,0))</f>
        <v>0</v>
      </c>
      <c r="K55" s="22">
        <f>IF(G55&gt;単価一覧!$N$38,(G55-単価一覧!$N$38)*単価一覧!$X$38,0)</f>
        <v>0</v>
      </c>
      <c r="L55" s="23">
        <f t="shared" si="1"/>
        <v>0</v>
      </c>
    </row>
    <row r="56" spans="2:12" ht="12.95" customHeight="1" x14ac:dyDescent="0.15">
      <c r="B56" s="18" t="s">
        <v>114</v>
      </c>
      <c r="C56" s="19" t="s">
        <v>115</v>
      </c>
      <c r="D56" s="20" t="s">
        <v>279</v>
      </c>
      <c r="E56" s="20" t="s">
        <v>12</v>
      </c>
      <c r="F56" s="24">
        <v>12</v>
      </c>
      <c r="G56" s="24">
        <v>3691</v>
      </c>
      <c r="H56" s="22">
        <f>F56*単価一覧!$X$33</f>
        <v>0</v>
      </c>
      <c r="I56" s="22">
        <f>IF(G56&gt;単価一覧!$P$34,単価一覧!$P$34*単価一覧!$X$34,G56*単価一覧!$X$34)</f>
        <v>0</v>
      </c>
      <c r="J56" s="22">
        <f>IF(G56&gt;単価一覧!$N$37,(単価一覧!$N$37-単価一覧!$N$36)*単価一覧!$X$36,IF(G56&gt;単価一覧!$N$36,(G56-単価一覧!$N$36)*単価一覧!$X$36,0))</f>
        <v>0</v>
      </c>
      <c r="K56" s="22">
        <f>IF(G56&gt;単価一覧!$N$38,(G56-単価一覧!$N$38)*単価一覧!$X$38,0)</f>
        <v>0</v>
      </c>
      <c r="L56" s="23">
        <f t="shared" si="1"/>
        <v>0</v>
      </c>
    </row>
    <row r="57" spans="2:12" ht="12.95" customHeight="1" x14ac:dyDescent="0.15">
      <c r="B57" s="18" t="s">
        <v>114</v>
      </c>
      <c r="C57" s="19" t="s">
        <v>115</v>
      </c>
      <c r="D57" s="20" t="s">
        <v>279</v>
      </c>
      <c r="E57" s="20" t="s">
        <v>13</v>
      </c>
      <c r="F57" s="24">
        <v>12</v>
      </c>
      <c r="G57" s="24">
        <v>3148</v>
      </c>
      <c r="H57" s="22">
        <f>F57*単価一覧!$X$33</f>
        <v>0</v>
      </c>
      <c r="I57" s="22">
        <f>IF(G57&gt;単価一覧!$P$34,単価一覧!$P$34*単価一覧!$X$34,G57*単価一覧!$X$34)</f>
        <v>0</v>
      </c>
      <c r="J57" s="22">
        <f>IF(G57&gt;単価一覧!$N$37,(単価一覧!$N$37-単価一覧!$N$36)*単価一覧!$X$36,IF(G57&gt;単価一覧!$N$36,(G57-単価一覧!$N$36)*単価一覧!$X$36,0))</f>
        <v>0</v>
      </c>
      <c r="K57" s="22">
        <f>IF(G57&gt;単価一覧!$N$38,(G57-単価一覧!$N$38)*単価一覧!$X$38,0)</f>
        <v>0</v>
      </c>
      <c r="L57" s="23">
        <f t="shared" si="1"/>
        <v>0</v>
      </c>
    </row>
    <row r="58" spans="2:12" ht="12.95" customHeight="1" x14ac:dyDescent="0.15">
      <c r="B58" s="18" t="s">
        <v>114</v>
      </c>
      <c r="C58" s="19" t="s">
        <v>115</v>
      </c>
      <c r="D58" s="20" t="s">
        <v>279</v>
      </c>
      <c r="E58" s="20" t="s">
        <v>14</v>
      </c>
      <c r="F58" s="24">
        <v>12</v>
      </c>
      <c r="G58" s="24">
        <v>3181</v>
      </c>
      <c r="H58" s="22">
        <f>F58*単価一覧!$X$33</f>
        <v>0</v>
      </c>
      <c r="I58" s="22">
        <f>IF(G58&gt;単価一覧!$P$34,単価一覧!$P$34*単価一覧!$X$34,G58*単価一覧!$X$34)</f>
        <v>0</v>
      </c>
      <c r="J58" s="22">
        <f>IF(G58&gt;単価一覧!$N$37,(単価一覧!$N$37-単価一覧!$N$36)*単価一覧!$X$36,IF(G58&gt;単価一覧!$N$36,(G58-単価一覧!$N$36)*単価一覧!$X$36,0))</f>
        <v>0</v>
      </c>
      <c r="K58" s="22">
        <f>IF(G58&gt;単価一覧!$N$38,(G58-単価一覧!$N$38)*単価一覧!$X$38,0)</f>
        <v>0</v>
      </c>
      <c r="L58" s="23">
        <f t="shared" si="1"/>
        <v>0</v>
      </c>
    </row>
    <row r="59" spans="2:12" ht="12.95" customHeight="1" x14ac:dyDescent="0.15">
      <c r="B59" s="18" t="s">
        <v>114</v>
      </c>
      <c r="C59" s="19" t="s">
        <v>115</v>
      </c>
      <c r="D59" s="20" t="s">
        <v>279</v>
      </c>
      <c r="E59" s="20" t="s">
        <v>15</v>
      </c>
      <c r="F59" s="24">
        <v>12</v>
      </c>
      <c r="G59" s="24">
        <v>3767</v>
      </c>
      <c r="H59" s="22">
        <f>F59*単価一覧!$X$33</f>
        <v>0</v>
      </c>
      <c r="I59" s="22">
        <f>IF(G59&gt;単価一覧!$P$34,単価一覧!$P$34*単価一覧!$X$34,G59*単価一覧!$X$34)</f>
        <v>0</v>
      </c>
      <c r="J59" s="22">
        <f>IF(G59&gt;単価一覧!$N$37,(単価一覧!$N$37-単価一覧!$N$36)*単価一覧!$X$36,IF(G59&gt;単価一覧!$N$36,(G59-単価一覧!$N$36)*単価一覧!$X$36,0))</f>
        <v>0</v>
      </c>
      <c r="K59" s="22">
        <f>IF(G59&gt;単価一覧!$N$38,(G59-単価一覧!$N$38)*単価一覧!$X$38,0)</f>
        <v>0</v>
      </c>
      <c r="L59" s="23">
        <f t="shared" si="1"/>
        <v>0</v>
      </c>
    </row>
    <row r="60" spans="2:12" ht="12.95" customHeight="1" x14ac:dyDescent="0.15">
      <c r="B60" s="18" t="s">
        <v>114</v>
      </c>
      <c r="C60" s="19" t="s">
        <v>115</v>
      </c>
      <c r="D60" s="20" t="s">
        <v>279</v>
      </c>
      <c r="E60" s="20" t="s">
        <v>16</v>
      </c>
      <c r="F60" s="24">
        <v>12</v>
      </c>
      <c r="G60" s="24">
        <v>3234</v>
      </c>
      <c r="H60" s="22">
        <f>F60*単価一覧!$X$33</f>
        <v>0</v>
      </c>
      <c r="I60" s="22">
        <f>IF(G60&gt;単価一覧!$P$34,単価一覧!$P$34*単価一覧!$X$34,G60*単価一覧!$X$34)</f>
        <v>0</v>
      </c>
      <c r="J60" s="22">
        <f>IF(G60&gt;単価一覧!$N$37,(単価一覧!$N$37-単価一覧!$N$36)*単価一覧!$X$36,IF(G60&gt;単価一覧!$N$36,(G60-単価一覧!$N$36)*単価一覧!$X$36,0))</f>
        <v>0</v>
      </c>
      <c r="K60" s="22">
        <f>IF(G60&gt;単価一覧!$N$38,(G60-単価一覧!$N$38)*単価一覧!$X$38,0)</f>
        <v>0</v>
      </c>
      <c r="L60" s="23">
        <f t="shared" si="1"/>
        <v>0</v>
      </c>
    </row>
    <row r="61" spans="2:12" ht="12.95" customHeight="1" x14ac:dyDescent="0.15">
      <c r="B61" s="18" t="s">
        <v>114</v>
      </c>
      <c r="C61" s="19" t="s">
        <v>115</v>
      </c>
      <c r="D61" s="20" t="s">
        <v>279</v>
      </c>
      <c r="E61" s="20" t="s">
        <v>17</v>
      </c>
      <c r="F61" s="24">
        <v>12</v>
      </c>
      <c r="G61" s="24">
        <v>3244</v>
      </c>
      <c r="H61" s="22">
        <f>F61*単価一覧!$X$33</f>
        <v>0</v>
      </c>
      <c r="I61" s="22">
        <f>IF(G61&gt;単価一覧!$P$34,単価一覧!$P$34*単価一覧!$X$34,G61*単価一覧!$X$34)</f>
        <v>0</v>
      </c>
      <c r="J61" s="22">
        <f>IF(G61&gt;単価一覧!$N$37,(単価一覧!$N$37-単価一覧!$N$36)*単価一覧!$X$36,IF(G61&gt;単価一覧!$N$36,(G61-単価一覧!$N$36)*単価一覧!$X$36,0))</f>
        <v>0</v>
      </c>
      <c r="K61" s="22">
        <f>IF(G61&gt;単価一覧!$N$38,(G61-単価一覧!$N$38)*単価一覧!$X$38,0)</f>
        <v>0</v>
      </c>
      <c r="L61" s="23">
        <f t="shared" si="1"/>
        <v>0</v>
      </c>
    </row>
    <row r="62" spans="2:12" ht="12.95" customHeight="1" x14ac:dyDescent="0.15">
      <c r="B62" s="18" t="s">
        <v>114</v>
      </c>
      <c r="C62" s="19" t="s">
        <v>115</v>
      </c>
      <c r="D62" s="20" t="s">
        <v>279</v>
      </c>
      <c r="E62" s="20" t="s">
        <v>18</v>
      </c>
      <c r="F62" s="24">
        <v>12</v>
      </c>
      <c r="G62" s="21">
        <v>3716</v>
      </c>
      <c r="H62" s="22">
        <f>F62*単価一覧!$X$33</f>
        <v>0</v>
      </c>
      <c r="I62" s="22">
        <f>IF(G62&gt;単価一覧!$P$34,単価一覧!$P$34*単価一覧!$X$34,G62*単価一覧!$X$34)</f>
        <v>0</v>
      </c>
      <c r="J62" s="22">
        <f>IF(G62&gt;単価一覧!$N$37,(単価一覧!$N$37-単価一覧!$N$36)*単価一覧!$X$36,IF(G62&gt;単価一覧!$N$36,(G62-単価一覧!$N$36)*単価一覧!$X$36,0))</f>
        <v>0</v>
      </c>
      <c r="K62" s="22">
        <f>IF(G62&gt;単価一覧!$N$38,(G62-単価一覧!$N$38)*単価一覧!$X$38,0)</f>
        <v>0</v>
      </c>
      <c r="L62" s="23">
        <f t="shared" si="1"/>
        <v>0</v>
      </c>
    </row>
    <row r="63" spans="2:12" ht="12.95" customHeight="1" x14ac:dyDescent="0.15">
      <c r="B63" s="18" t="s">
        <v>114</v>
      </c>
      <c r="C63" s="19" t="s">
        <v>115</v>
      </c>
      <c r="D63" s="20" t="s">
        <v>279</v>
      </c>
      <c r="E63" s="20" t="s">
        <v>19</v>
      </c>
      <c r="F63" s="24">
        <v>12</v>
      </c>
      <c r="G63" s="21">
        <v>3126</v>
      </c>
      <c r="H63" s="22">
        <f>F63*単価一覧!$X$33</f>
        <v>0</v>
      </c>
      <c r="I63" s="22">
        <f>IF(G63&gt;単価一覧!$P$34,単価一覧!$P$34*単価一覧!$X$34,G63*単価一覧!$X$34)</f>
        <v>0</v>
      </c>
      <c r="J63" s="22">
        <f>IF(G63&gt;単価一覧!$N$37,(単価一覧!$N$37-単価一覧!$N$36)*単価一覧!$X$36,IF(G63&gt;単価一覧!$N$36,(G63-単価一覧!$N$36)*単価一覧!$X$36,0))</f>
        <v>0</v>
      </c>
      <c r="K63" s="22">
        <f>IF(G63&gt;単価一覧!$N$38,(G63-単価一覧!$N$38)*単価一覧!$X$38,0)</f>
        <v>0</v>
      </c>
      <c r="L63" s="23">
        <f t="shared" si="1"/>
        <v>0</v>
      </c>
    </row>
    <row r="64" spans="2:12" ht="12.95" customHeight="1" x14ac:dyDescent="0.15">
      <c r="B64" s="18" t="s">
        <v>114</v>
      </c>
      <c r="C64" s="19" t="s">
        <v>115</v>
      </c>
      <c r="D64" s="20" t="s">
        <v>280</v>
      </c>
      <c r="E64" s="20" t="s">
        <v>20</v>
      </c>
      <c r="F64" s="24">
        <v>12</v>
      </c>
      <c r="G64" s="21">
        <v>3880</v>
      </c>
      <c r="H64" s="22">
        <f>F64*単価一覧!$X$33</f>
        <v>0</v>
      </c>
      <c r="I64" s="22">
        <f>IF(G64&gt;単価一覧!$P$34,単価一覧!$P$34*単価一覧!$X$34,G64*単価一覧!$X$34)</f>
        <v>0</v>
      </c>
      <c r="J64" s="22">
        <f>IF(G64&gt;単価一覧!$N$37,(単価一覧!$N$37-単価一覧!$N$36)*単価一覧!$X$36,IF(G64&gt;単価一覧!$N$36,(G64-単価一覧!$N$36)*単価一覧!$X$36,0))</f>
        <v>0</v>
      </c>
      <c r="K64" s="22">
        <f>IF(G64&gt;単価一覧!$N$38,(G64-単価一覧!$N$38)*単価一覧!$X$38,0)</f>
        <v>0</v>
      </c>
      <c r="L64" s="23">
        <f t="shared" si="1"/>
        <v>0</v>
      </c>
    </row>
    <row r="65" spans="2:12" ht="12.95" customHeight="1" x14ac:dyDescent="0.15">
      <c r="B65" s="18" t="s">
        <v>114</v>
      </c>
      <c r="C65" s="19" t="s">
        <v>115</v>
      </c>
      <c r="D65" s="20" t="s">
        <v>280</v>
      </c>
      <c r="E65" s="20" t="s">
        <v>21</v>
      </c>
      <c r="F65" s="24">
        <v>12</v>
      </c>
      <c r="G65" s="21">
        <v>3157</v>
      </c>
      <c r="H65" s="22">
        <f>F65*単価一覧!$X$33</f>
        <v>0</v>
      </c>
      <c r="I65" s="22">
        <f>IF(G65&gt;単価一覧!$P$34,単価一覧!$P$34*単価一覧!$X$34,G65*単価一覧!$X$34)</f>
        <v>0</v>
      </c>
      <c r="J65" s="22">
        <f>IF(G65&gt;単価一覧!$N$37,(単価一覧!$N$37-単価一覧!$N$36)*単価一覧!$X$36,IF(G65&gt;単価一覧!$N$36,(G65-単価一覧!$N$36)*単価一覧!$X$36,0))</f>
        <v>0</v>
      </c>
      <c r="K65" s="22">
        <f>IF(G65&gt;単価一覧!$N$38,(G65-単価一覧!$N$38)*単価一覧!$X$38,0)</f>
        <v>0</v>
      </c>
      <c r="L65" s="23">
        <f t="shared" si="1"/>
        <v>0</v>
      </c>
    </row>
    <row r="66" spans="2:12" ht="12.95" customHeight="1" x14ac:dyDescent="0.15">
      <c r="B66" s="18" t="s">
        <v>114</v>
      </c>
      <c r="C66" s="19" t="s">
        <v>115</v>
      </c>
      <c r="D66" s="20" t="s">
        <v>280</v>
      </c>
      <c r="E66" s="20" t="s">
        <v>22</v>
      </c>
      <c r="F66" s="24">
        <v>12</v>
      </c>
      <c r="G66" s="21">
        <v>3261</v>
      </c>
      <c r="H66" s="22">
        <f>F66*単価一覧!$X$33</f>
        <v>0</v>
      </c>
      <c r="I66" s="22">
        <f>IF(G66&gt;単価一覧!$P$34,単価一覧!$P$34*単価一覧!$X$34,G66*単価一覧!$X$34)</f>
        <v>0</v>
      </c>
      <c r="J66" s="22">
        <f>IF(G66&gt;単価一覧!$N$37,(単価一覧!$N$37-単価一覧!$N$36)*単価一覧!$X$36,IF(G66&gt;単価一覧!$N$36,(G66-単価一覧!$N$36)*単価一覧!$X$36,0))</f>
        <v>0</v>
      </c>
      <c r="K66" s="22">
        <f>IF(G66&gt;単価一覧!$N$38,(G66-単価一覧!$N$38)*単価一覧!$X$38,0)</f>
        <v>0</v>
      </c>
      <c r="L66" s="23">
        <f t="shared" si="1"/>
        <v>0</v>
      </c>
    </row>
    <row r="67" spans="2:12" ht="12.95" customHeight="1" x14ac:dyDescent="0.15">
      <c r="B67" s="18" t="s">
        <v>116</v>
      </c>
      <c r="C67" s="19" t="s">
        <v>117</v>
      </c>
      <c r="D67" s="20" t="s">
        <v>278</v>
      </c>
      <c r="E67" s="20" t="s">
        <v>11</v>
      </c>
      <c r="F67" s="24">
        <v>12</v>
      </c>
      <c r="G67" s="21">
        <v>3707</v>
      </c>
      <c r="H67" s="22">
        <f>F67*単価一覧!$X$33</f>
        <v>0</v>
      </c>
      <c r="I67" s="22">
        <f>IF(G67&gt;単価一覧!$P$34,単価一覧!$P$34*単価一覧!$X$34,G67*単価一覧!$X$34)</f>
        <v>0</v>
      </c>
      <c r="J67" s="22">
        <f>IF(G67&gt;単価一覧!$N$37,(単価一覧!$N$37-単価一覧!$N$36)*単価一覧!$X$36,IF(G67&gt;単価一覧!$N$36,(G67-単価一覧!$N$36)*単価一覧!$X$36,0))</f>
        <v>0</v>
      </c>
      <c r="K67" s="22">
        <f>IF(G67&gt;単価一覧!$N$38,(G67-単価一覧!$N$38)*単価一覧!$X$38,0)</f>
        <v>0</v>
      </c>
      <c r="L67" s="23">
        <f t="shared" si="1"/>
        <v>0</v>
      </c>
    </row>
    <row r="68" spans="2:12" ht="12.95" customHeight="1" x14ac:dyDescent="0.15">
      <c r="B68" s="18" t="s">
        <v>116</v>
      </c>
      <c r="C68" s="19" t="s">
        <v>117</v>
      </c>
      <c r="D68" s="20" t="s">
        <v>278</v>
      </c>
      <c r="E68" s="20" t="s">
        <v>12</v>
      </c>
      <c r="F68" s="24">
        <v>12</v>
      </c>
      <c r="G68" s="21">
        <v>3582</v>
      </c>
      <c r="H68" s="22">
        <f>F68*単価一覧!$X$33</f>
        <v>0</v>
      </c>
      <c r="I68" s="22">
        <f>IF(G68&gt;単価一覧!$P$34,単価一覧!$P$34*単価一覧!$X$34,G68*単価一覧!$X$34)</f>
        <v>0</v>
      </c>
      <c r="J68" s="22">
        <f>IF(G68&gt;単価一覧!$N$37,(単価一覧!$N$37-単価一覧!$N$36)*単価一覧!$X$36,IF(G68&gt;単価一覧!$N$36,(G68-単価一覧!$N$36)*単価一覧!$X$36,0))</f>
        <v>0</v>
      </c>
      <c r="K68" s="22">
        <f>IF(G68&gt;単価一覧!$N$38,(G68-単価一覧!$N$38)*単価一覧!$X$38,0)</f>
        <v>0</v>
      </c>
      <c r="L68" s="23">
        <f t="shared" si="1"/>
        <v>0</v>
      </c>
    </row>
    <row r="69" spans="2:12" ht="12.95" customHeight="1" x14ac:dyDescent="0.15">
      <c r="B69" s="18" t="s">
        <v>116</v>
      </c>
      <c r="C69" s="19" t="s">
        <v>117</v>
      </c>
      <c r="D69" s="20" t="s">
        <v>278</v>
      </c>
      <c r="E69" s="20" t="s">
        <v>13</v>
      </c>
      <c r="F69" s="24">
        <v>12</v>
      </c>
      <c r="G69" s="21">
        <v>3039</v>
      </c>
      <c r="H69" s="22">
        <f>F69*単価一覧!$X$33</f>
        <v>0</v>
      </c>
      <c r="I69" s="22">
        <f>IF(G69&gt;単価一覧!$P$34,単価一覧!$P$34*単価一覧!$X$34,G69*単価一覧!$X$34)</f>
        <v>0</v>
      </c>
      <c r="J69" s="22">
        <f>IF(G69&gt;単価一覧!$N$37,(単価一覧!$N$37-単価一覧!$N$36)*単価一覧!$X$36,IF(G69&gt;単価一覧!$N$36,(G69-単価一覧!$N$36)*単価一覧!$X$36,0))</f>
        <v>0</v>
      </c>
      <c r="K69" s="22">
        <f>IF(G69&gt;単価一覧!$N$38,(G69-単価一覧!$N$38)*単価一覧!$X$38,0)</f>
        <v>0</v>
      </c>
      <c r="L69" s="23">
        <f t="shared" si="1"/>
        <v>0</v>
      </c>
    </row>
    <row r="70" spans="2:12" ht="12.95" customHeight="1" x14ac:dyDescent="0.15">
      <c r="B70" s="18" t="s">
        <v>116</v>
      </c>
      <c r="C70" s="19" t="s">
        <v>117</v>
      </c>
      <c r="D70" s="20" t="s">
        <v>278</v>
      </c>
      <c r="E70" s="20" t="s">
        <v>14</v>
      </c>
      <c r="F70" s="24">
        <v>12</v>
      </c>
      <c r="G70" s="21">
        <v>3405</v>
      </c>
      <c r="H70" s="22">
        <f>F70*単価一覧!$X$33</f>
        <v>0</v>
      </c>
      <c r="I70" s="22">
        <f>IF(G70&gt;単価一覧!$P$34,単価一覧!$P$34*単価一覧!$X$34,G70*単価一覧!$X$34)</f>
        <v>0</v>
      </c>
      <c r="J70" s="22">
        <f>IF(G70&gt;単価一覧!$N$37,(単価一覧!$N$37-単価一覧!$N$36)*単価一覧!$X$36,IF(G70&gt;単価一覧!$N$36,(G70-単価一覧!$N$36)*単価一覧!$X$36,0))</f>
        <v>0</v>
      </c>
      <c r="K70" s="22">
        <f>IF(G70&gt;単価一覧!$N$38,(G70-単価一覧!$N$38)*単価一覧!$X$38,0)</f>
        <v>0</v>
      </c>
      <c r="L70" s="23">
        <f t="shared" si="1"/>
        <v>0</v>
      </c>
    </row>
    <row r="71" spans="2:12" ht="12.95" customHeight="1" x14ac:dyDescent="0.15">
      <c r="B71" s="18" t="s">
        <v>116</v>
      </c>
      <c r="C71" s="19" t="s">
        <v>117</v>
      </c>
      <c r="D71" s="20" t="s">
        <v>278</v>
      </c>
      <c r="E71" s="20" t="s">
        <v>15</v>
      </c>
      <c r="F71" s="24">
        <v>12</v>
      </c>
      <c r="G71" s="21">
        <v>3598</v>
      </c>
      <c r="H71" s="22">
        <f>F71*単価一覧!$X$33</f>
        <v>0</v>
      </c>
      <c r="I71" s="22">
        <f>IF(G71&gt;単価一覧!$P$34,単価一覧!$P$34*単価一覧!$X$34,G71*単価一覧!$X$34)</f>
        <v>0</v>
      </c>
      <c r="J71" s="22">
        <f>IF(G71&gt;単価一覧!$N$37,(単価一覧!$N$37-単価一覧!$N$36)*単価一覧!$X$36,IF(G71&gt;単価一覧!$N$36,(G71-単価一覧!$N$36)*単価一覧!$X$36,0))</f>
        <v>0</v>
      </c>
      <c r="K71" s="22">
        <f>IF(G71&gt;単価一覧!$N$38,(G71-単価一覧!$N$38)*単価一覧!$X$38,0)</f>
        <v>0</v>
      </c>
      <c r="L71" s="23">
        <f t="shared" si="1"/>
        <v>0</v>
      </c>
    </row>
    <row r="72" spans="2:12" ht="12.95" customHeight="1" x14ac:dyDescent="0.15">
      <c r="B72" s="18" t="s">
        <v>116</v>
      </c>
      <c r="C72" s="19" t="s">
        <v>117</v>
      </c>
      <c r="D72" s="20" t="s">
        <v>278</v>
      </c>
      <c r="E72" s="20" t="s">
        <v>16</v>
      </c>
      <c r="F72" s="24">
        <v>12</v>
      </c>
      <c r="G72" s="21">
        <v>3465</v>
      </c>
      <c r="H72" s="22">
        <f>F72*単価一覧!$X$33</f>
        <v>0</v>
      </c>
      <c r="I72" s="22">
        <f>IF(G72&gt;単価一覧!$P$34,単価一覧!$P$34*単価一覧!$X$34,G72*単価一覧!$X$34)</f>
        <v>0</v>
      </c>
      <c r="J72" s="22">
        <f>IF(G72&gt;単価一覧!$N$37,(単価一覧!$N$37-単価一覧!$N$36)*単価一覧!$X$36,IF(G72&gt;単価一覧!$N$36,(G72-単価一覧!$N$36)*単価一覧!$X$36,0))</f>
        <v>0</v>
      </c>
      <c r="K72" s="22">
        <f>IF(G72&gt;単価一覧!$N$38,(G72-単価一覧!$N$38)*単価一覧!$X$38,0)</f>
        <v>0</v>
      </c>
      <c r="L72" s="23">
        <f t="shared" si="1"/>
        <v>0</v>
      </c>
    </row>
    <row r="73" spans="2:12" ht="12.95" customHeight="1" x14ac:dyDescent="0.15">
      <c r="B73" s="18" t="s">
        <v>116</v>
      </c>
      <c r="C73" s="19" t="s">
        <v>117</v>
      </c>
      <c r="D73" s="20" t="s">
        <v>278</v>
      </c>
      <c r="E73" s="20" t="s">
        <v>17</v>
      </c>
      <c r="F73" s="24">
        <v>12</v>
      </c>
      <c r="G73" s="21">
        <v>3335</v>
      </c>
      <c r="H73" s="22">
        <f>F73*単価一覧!$X$33</f>
        <v>0</v>
      </c>
      <c r="I73" s="22">
        <f>IF(G73&gt;単価一覧!$P$34,単価一覧!$P$34*単価一覧!$X$34,G73*単価一覧!$X$34)</f>
        <v>0</v>
      </c>
      <c r="J73" s="22">
        <f>IF(G73&gt;単価一覧!$N$37,(単価一覧!$N$37-単価一覧!$N$36)*単価一覧!$X$36,IF(G73&gt;単価一覧!$N$36,(G73-単価一覧!$N$36)*単価一覧!$X$36,0))</f>
        <v>0</v>
      </c>
      <c r="K73" s="22">
        <f>IF(G73&gt;単価一覧!$N$38,(G73-単価一覧!$N$38)*単価一覧!$X$38,0)</f>
        <v>0</v>
      </c>
      <c r="L73" s="23">
        <f t="shared" si="1"/>
        <v>0</v>
      </c>
    </row>
    <row r="74" spans="2:12" ht="12.95" customHeight="1" x14ac:dyDescent="0.15">
      <c r="B74" s="18" t="s">
        <v>116</v>
      </c>
      <c r="C74" s="19" t="s">
        <v>117</v>
      </c>
      <c r="D74" s="20" t="s">
        <v>278</v>
      </c>
      <c r="E74" s="20" t="s">
        <v>18</v>
      </c>
      <c r="F74" s="24">
        <v>12</v>
      </c>
      <c r="G74" s="21">
        <v>3781</v>
      </c>
      <c r="H74" s="22">
        <f>F74*単価一覧!$X$33</f>
        <v>0</v>
      </c>
      <c r="I74" s="22">
        <f>IF(G74&gt;単価一覧!$P$34,単価一覧!$P$34*単価一覧!$X$34,G74*単価一覧!$X$34)</f>
        <v>0</v>
      </c>
      <c r="J74" s="22">
        <f>IF(G74&gt;単価一覧!$N$37,(単価一覧!$N$37-単価一覧!$N$36)*単価一覧!$X$36,IF(G74&gt;単価一覧!$N$36,(G74-単価一覧!$N$36)*単価一覧!$X$36,0))</f>
        <v>0</v>
      </c>
      <c r="K74" s="22">
        <f>IF(G74&gt;単価一覧!$N$38,(G74-単価一覧!$N$38)*単価一覧!$X$38,0)</f>
        <v>0</v>
      </c>
      <c r="L74" s="23">
        <f t="shared" si="1"/>
        <v>0</v>
      </c>
    </row>
    <row r="75" spans="2:12" ht="12.95" customHeight="1" x14ac:dyDescent="0.15">
      <c r="B75" s="18" t="s">
        <v>116</v>
      </c>
      <c r="C75" s="19" t="s">
        <v>117</v>
      </c>
      <c r="D75" s="20" t="s">
        <v>278</v>
      </c>
      <c r="E75" s="20" t="s">
        <v>19</v>
      </c>
      <c r="F75" s="24">
        <v>12</v>
      </c>
      <c r="G75" s="21">
        <v>3180</v>
      </c>
      <c r="H75" s="22">
        <f>F75*単価一覧!$X$33</f>
        <v>0</v>
      </c>
      <c r="I75" s="22">
        <f>IF(G75&gt;単価一覧!$P$34,単価一覧!$P$34*単価一覧!$X$34,G75*単価一覧!$X$34)</f>
        <v>0</v>
      </c>
      <c r="J75" s="22">
        <f>IF(G75&gt;単価一覧!$N$37,(単価一覧!$N$37-単価一覧!$N$36)*単価一覧!$X$36,IF(G75&gt;単価一覧!$N$36,(G75-単価一覧!$N$36)*単価一覧!$X$36,0))</f>
        <v>0</v>
      </c>
      <c r="K75" s="22">
        <f>IF(G75&gt;単価一覧!$N$38,(G75-単価一覧!$N$38)*単価一覧!$X$38,0)</f>
        <v>0</v>
      </c>
      <c r="L75" s="23">
        <f t="shared" si="1"/>
        <v>0</v>
      </c>
    </row>
    <row r="76" spans="2:12" ht="12.95" customHeight="1" x14ac:dyDescent="0.15">
      <c r="B76" s="18" t="s">
        <v>116</v>
      </c>
      <c r="C76" s="19" t="s">
        <v>117</v>
      </c>
      <c r="D76" s="20" t="s">
        <v>279</v>
      </c>
      <c r="E76" s="20" t="s">
        <v>20</v>
      </c>
      <c r="F76" s="24">
        <v>12</v>
      </c>
      <c r="G76" s="21">
        <v>3869</v>
      </c>
      <c r="H76" s="22">
        <f>F76*単価一覧!$X$33</f>
        <v>0</v>
      </c>
      <c r="I76" s="22">
        <f>IF(G76&gt;単価一覧!$P$34,単価一覧!$P$34*単価一覧!$X$34,G76*単価一覧!$X$34)</f>
        <v>0</v>
      </c>
      <c r="J76" s="22">
        <f>IF(G76&gt;単価一覧!$N$37,(単価一覧!$N$37-単価一覧!$N$36)*単価一覧!$X$36,IF(G76&gt;単価一覧!$N$36,(G76-単価一覧!$N$36)*単価一覧!$X$36,0))</f>
        <v>0</v>
      </c>
      <c r="K76" s="22">
        <f>IF(G76&gt;単価一覧!$N$38,(G76-単価一覧!$N$38)*単価一覧!$X$38,0)</f>
        <v>0</v>
      </c>
      <c r="L76" s="23">
        <f t="shared" si="1"/>
        <v>0</v>
      </c>
    </row>
    <row r="77" spans="2:12" ht="12.95" customHeight="1" x14ac:dyDescent="0.15">
      <c r="B77" s="18" t="s">
        <v>116</v>
      </c>
      <c r="C77" s="19" t="s">
        <v>117</v>
      </c>
      <c r="D77" s="20" t="s">
        <v>279</v>
      </c>
      <c r="E77" s="20" t="s">
        <v>21</v>
      </c>
      <c r="F77" s="24">
        <v>12</v>
      </c>
      <c r="G77" s="21">
        <v>3361</v>
      </c>
      <c r="H77" s="22">
        <f>F77*単価一覧!$X$33</f>
        <v>0</v>
      </c>
      <c r="I77" s="22">
        <f>IF(G77&gt;単価一覧!$P$34,単価一覧!$P$34*単価一覧!$X$34,G77*単価一覧!$X$34)</f>
        <v>0</v>
      </c>
      <c r="J77" s="22">
        <f>IF(G77&gt;単価一覧!$N$37,(単価一覧!$N$37-単価一覧!$N$36)*単価一覧!$X$36,IF(G77&gt;単価一覧!$N$36,(G77-単価一覧!$N$36)*単価一覧!$X$36,0))</f>
        <v>0</v>
      </c>
      <c r="K77" s="22">
        <f>IF(G77&gt;単価一覧!$N$38,(G77-単価一覧!$N$38)*単価一覧!$X$38,0)</f>
        <v>0</v>
      </c>
      <c r="L77" s="23">
        <f t="shared" si="1"/>
        <v>0</v>
      </c>
    </row>
    <row r="78" spans="2:12" ht="12.95" customHeight="1" x14ac:dyDescent="0.15">
      <c r="B78" s="18" t="s">
        <v>116</v>
      </c>
      <c r="C78" s="19" t="s">
        <v>117</v>
      </c>
      <c r="D78" s="20" t="s">
        <v>279</v>
      </c>
      <c r="E78" s="20" t="s">
        <v>22</v>
      </c>
      <c r="F78" s="24">
        <v>12</v>
      </c>
      <c r="G78" s="21">
        <v>3061</v>
      </c>
      <c r="H78" s="22">
        <f>F78*単価一覧!$X$33</f>
        <v>0</v>
      </c>
      <c r="I78" s="22">
        <f>IF(G78&gt;単価一覧!$P$34,単価一覧!$P$34*単価一覧!$X$34,G78*単価一覧!$X$34)</f>
        <v>0</v>
      </c>
      <c r="J78" s="22">
        <f>IF(G78&gt;単価一覧!$N$37,(単価一覧!$N$37-単価一覧!$N$36)*単価一覧!$X$36,IF(G78&gt;単価一覧!$N$36,(G78-単価一覧!$N$36)*単価一覧!$X$36,0))</f>
        <v>0</v>
      </c>
      <c r="K78" s="22">
        <f>IF(G78&gt;単価一覧!$N$38,(G78-単価一覧!$N$38)*単価一覧!$X$38,0)</f>
        <v>0</v>
      </c>
      <c r="L78" s="23">
        <f t="shared" si="1"/>
        <v>0</v>
      </c>
    </row>
    <row r="79" spans="2:12" ht="12.95" customHeight="1" x14ac:dyDescent="0.15">
      <c r="B79" s="18" t="s">
        <v>116</v>
      </c>
      <c r="C79" s="19" t="s">
        <v>117</v>
      </c>
      <c r="D79" s="20" t="s">
        <v>279</v>
      </c>
      <c r="E79" s="20" t="s">
        <v>11</v>
      </c>
      <c r="F79" s="24">
        <v>12</v>
      </c>
      <c r="G79" s="21">
        <v>3035</v>
      </c>
      <c r="H79" s="22">
        <f>F79*単価一覧!$X$33</f>
        <v>0</v>
      </c>
      <c r="I79" s="22">
        <f>IF(G79&gt;単価一覧!$P$34,単価一覧!$P$34*単価一覧!$X$34,G79*単価一覧!$X$34)</f>
        <v>0</v>
      </c>
      <c r="J79" s="22">
        <f>IF(G79&gt;単価一覧!$N$37,(単価一覧!$N$37-単価一覧!$N$36)*単価一覧!$X$36,IF(G79&gt;単価一覧!$N$36,(G79-単価一覧!$N$36)*単価一覧!$X$36,0))</f>
        <v>0</v>
      </c>
      <c r="K79" s="22">
        <f>IF(G79&gt;単価一覧!$N$38,(G79-単価一覧!$N$38)*単価一覧!$X$38,0)</f>
        <v>0</v>
      </c>
      <c r="L79" s="23">
        <f t="shared" si="1"/>
        <v>0</v>
      </c>
    </row>
    <row r="80" spans="2:12" ht="12.95" customHeight="1" x14ac:dyDescent="0.15">
      <c r="B80" s="18" t="s">
        <v>116</v>
      </c>
      <c r="C80" s="19" t="s">
        <v>117</v>
      </c>
      <c r="D80" s="20" t="s">
        <v>279</v>
      </c>
      <c r="E80" s="20" t="s">
        <v>12</v>
      </c>
      <c r="F80" s="24">
        <v>12</v>
      </c>
      <c r="G80" s="24">
        <v>3556</v>
      </c>
      <c r="H80" s="22">
        <f>F80*単価一覧!$X$33</f>
        <v>0</v>
      </c>
      <c r="I80" s="22">
        <f>IF(G80&gt;単価一覧!$P$34,単価一覧!$P$34*単価一覧!$X$34,G80*単価一覧!$X$34)</f>
        <v>0</v>
      </c>
      <c r="J80" s="22">
        <f>IF(G80&gt;単価一覧!$N$37,(単価一覧!$N$37-単価一覧!$N$36)*単価一覧!$X$36,IF(G80&gt;単価一覧!$N$36,(G80-単価一覧!$N$36)*単価一覧!$X$36,0))</f>
        <v>0</v>
      </c>
      <c r="K80" s="22">
        <f>IF(G80&gt;単価一覧!$N$38,(G80-単価一覧!$N$38)*単価一覧!$X$38,0)</f>
        <v>0</v>
      </c>
      <c r="L80" s="23">
        <f t="shared" si="1"/>
        <v>0</v>
      </c>
    </row>
    <row r="81" spans="2:12" ht="12.95" customHeight="1" x14ac:dyDescent="0.15">
      <c r="B81" s="18" t="s">
        <v>116</v>
      </c>
      <c r="C81" s="19" t="s">
        <v>117</v>
      </c>
      <c r="D81" s="20" t="s">
        <v>279</v>
      </c>
      <c r="E81" s="20" t="s">
        <v>13</v>
      </c>
      <c r="F81" s="24">
        <v>12</v>
      </c>
      <c r="G81" s="24">
        <v>3073</v>
      </c>
      <c r="H81" s="22">
        <f>F81*単価一覧!$X$33</f>
        <v>0</v>
      </c>
      <c r="I81" s="22">
        <f>IF(G81&gt;単価一覧!$P$34,単価一覧!$P$34*単価一覧!$X$34,G81*単価一覧!$X$34)</f>
        <v>0</v>
      </c>
      <c r="J81" s="22">
        <f>IF(G81&gt;単価一覧!$N$37,(単価一覧!$N$37-単価一覧!$N$36)*単価一覧!$X$36,IF(G81&gt;単価一覧!$N$36,(G81-単価一覧!$N$36)*単価一覧!$X$36,0))</f>
        <v>0</v>
      </c>
      <c r="K81" s="22">
        <f>IF(G81&gt;単価一覧!$N$38,(G81-単価一覧!$N$38)*単価一覧!$X$38,0)</f>
        <v>0</v>
      </c>
      <c r="L81" s="23">
        <f t="shared" si="1"/>
        <v>0</v>
      </c>
    </row>
    <row r="82" spans="2:12" ht="12.95" customHeight="1" x14ac:dyDescent="0.15">
      <c r="B82" s="18" t="s">
        <v>116</v>
      </c>
      <c r="C82" s="19" t="s">
        <v>117</v>
      </c>
      <c r="D82" s="20" t="s">
        <v>279</v>
      </c>
      <c r="E82" s="20" t="s">
        <v>14</v>
      </c>
      <c r="F82" s="24">
        <v>12</v>
      </c>
      <c r="G82" s="24">
        <v>3142</v>
      </c>
      <c r="H82" s="22">
        <f>F82*単価一覧!$X$33</f>
        <v>0</v>
      </c>
      <c r="I82" s="22">
        <f>IF(G82&gt;単価一覧!$P$34,単価一覧!$P$34*単価一覧!$X$34,G82*単価一覧!$X$34)</f>
        <v>0</v>
      </c>
      <c r="J82" s="22">
        <f>IF(G82&gt;単価一覧!$N$37,(単価一覧!$N$37-単価一覧!$N$36)*単価一覧!$X$36,IF(G82&gt;単価一覧!$N$36,(G82-単価一覧!$N$36)*単価一覧!$X$36,0))</f>
        <v>0</v>
      </c>
      <c r="K82" s="22">
        <f>IF(G82&gt;単価一覧!$N$38,(G82-単価一覧!$N$38)*単価一覧!$X$38,0)</f>
        <v>0</v>
      </c>
      <c r="L82" s="23">
        <f t="shared" si="1"/>
        <v>0</v>
      </c>
    </row>
    <row r="83" spans="2:12" ht="12.95" customHeight="1" x14ac:dyDescent="0.15">
      <c r="B83" s="18" t="s">
        <v>116</v>
      </c>
      <c r="C83" s="19" t="s">
        <v>117</v>
      </c>
      <c r="D83" s="20" t="s">
        <v>279</v>
      </c>
      <c r="E83" s="20" t="s">
        <v>15</v>
      </c>
      <c r="F83" s="24">
        <v>12</v>
      </c>
      <c r="G83" s="24">
        <v>3797</v>
      </c>
      <c r="H83" s="22">
        <f>F83*単価一覧!$X$33</f>
        <v>0</v>
      </c>
      <c r="I83" s="22">
        <f>IF(G83&gt;単価一覧!$P$34,単価一覧!$P$34*単価一覧!$X$34,G83*単価一覧!$X$34)</f>
        <v>0</v>
      </c>
      <c r="J83" s="22">
        <f>IF(G83&gt;単価一覧!$N$37,(単価一覧!$N$37-単価一覧!$N$36)*単価一覧!$X$36,IF(G83&gt;単価一覧!$N$36,(G83-単価一覧!$N$36)*単価一覧!$X$36,0))</f>
        <v>0</v>
      </c>
      <c r="K83" s="22">
        <f>IF(G83&gt;単価一覧!$N$38,(G83-単価一覧!$N$38)*単価一覧!$X$38,0)</f>
        <v>0</v>
      </c>
      <c r="L83" s="23">
        <f t="shared" si="1"/>
        <v>0</v>
      </c>
    </row>
    <row r="84" spans="2:12" ht="12.95" customHeight="1" x14ac:dyDescent="0.15">
      <c r="B84" s="18" t="s">
        <v>116</v>
      </c>
      <c r="C84" s="19" t="s">
        <v>117</v>
      </c>
      <c r="D84" s="20" t="s">
        <v>279</v>
      </c>
      <c r="E84" s="20" t="s">
        <v>16</v>
      </c>
      <c r="F84" s="24">
        <v>12</v>
      </c>
      <c r="G84" s="24">
        <v>3406</v>
      </c>
      <c r="H84" s="22">
        <f>F84*単価一覧!$X$33</f>
        <v>0</v>
      </c>
      <c r="I84" s="22">
        <f>IF(G84&gt;単価一覧!$P$34,単価一覧!$P$34*単価一覧!$X$34,G84*単価一覧!$X$34)</f>
        <v>0</v>
      </c>
      <c r="J84" s="22">
        <f>IF(G84&gt;単価一覧!$N$37,(単価一覧!$N$37-単価一覧!$N$36)*単価一覧!$X$36,IF(G84&gt;単価一覧!$N$36,(G84-単価一覧!$N$36)*単価一覧!$X$36,0))</f>
        <v>0</v>
      </c>
      <c r="K84" s="22">
        <f>IF(G84&gt;単価一覧!$N$38,(G84-単価一覧!$N$38)*単価一覧!$X$38,0)</f>
        <v>0</v>
      </c>
      <c r="L84" s="23">
        <f t="shared" si="1"/>
        <v>0</v>
      </c>
    </row>
    <row r="85" spans="2:12" ht="12.95" customHeight="1" x14ac:dyDescent="0.15">
      <c r="B85" s="18" t="s">
        <v>116</v>
      </c>
      <c r="C85" s="19" t="s">
        <v>117</v>
      </c>
      <c r="D85" s="20" t="s">
        <v>279</v>
      </c>
      <c r="E85" s="20" t="s">
        <v>17</v>
      </c>
      <c r="F85" s="24">
        <v>12</v>
      </c>
      <c r="G85" s="24">
        <v>3222</v>
      </c>
      <c r="H85" s="22">
        <f>F85*単価一覧!$X$33</f>
        <v>0</v>
      </c>
      <c r="I85" s="22">
        <f>IF(G85&gt;単価一覧!$P$34,単価一覧!$P$34*単価一覧!$X$34,G85*単価一覧!$X$34)</f>
        <v>0</v>
      </c>
      <c r="J85" s="22">
        <f>IF(G85&gt;単価一覧!$N$37,(単価一覧!$N$37-単価一覧!$N$36)*単価一覧!$X$36,IF(G85&gt;単価一覧!$N$36,(G85-単価一覧!$N$36)*単価一覧!$X$36,0))</f>
        <v>0</v>
      </c>
      <c r="K85" s="22">
        <f>IF(G85&gt;単価一覧!$N$38,(G85-単価一覧!$N$38)*単価一覧!$X$38,0)</f>
        <v>0</v>
      </c>
      <c r="L85" s="23">
        <f t="shared" si="1"/>
        <v>0</v>
      </c>
    </row>
    <row r="86" spans="2:12" ht="12.95" customHeight="1" x14ac:dyDescent="0.15">
      <c r="B86" s="18" t="s">
        <v>116</v>
      </c>
      <c r="C86" s="19" t="s">
        <v>117</v>
      </c>
      <c r="D86" s="20" t="s">
        <v>279</v>
      </c>
      <c r="E86" s="20" t="s">
        <v>18</v>
      </c>
      <c r="F86" s="24">
        <v>12</v>
      </c>
      <c r="G86" s="21">
        <v>3854</v>
      </c>
      <c r="H86" s="22">
        <f>F86*単価一覧!$X$33</f>
        <v>0</v>
      </c>
      <c r="I86" s="22">
        <f>IF(G86&gt;単価一覧!$P$34,単価一覧!$P$34*単価一覧!$X$34,G86*単価一覧!$X$34)</f>
        <v>0</v>
      </c>
      <c r="J86" s="22">
        <f>IF(G86&gt;単価一覧!$N$37,(単価一覧!$N$37-単価一覧!$N$36)*単価一覧!$X$36,IF(G86&gt;単価一覧!$N$36,(G86-単価一覧!$N$36)*単価一覧!$X$36,0))</f>
        <v>0</v>
      </c>
      <c r="K86" s="22">
        <f>IF(G86&gt;単価一覧!$N$38,(G86-単価一覧!$N$38)*単価一覧!$X$38,0)</f>
        <v>0</v>
      </c>
      <c r="L86" s="23">
        <f t="shared" si="1"/>
        <v>0</v>
      </c>
    </row>
    <row r="87" spans="2:12" ht="12.95" customHeight="1" x14ac:dyDescent="0.15">
      <c r="B87" s="18" t="s">
        <v>116</v>
      </c>
      <c r="C87" s="19" t="s">
        <v>117</v>
      </c>
      <c r="D87" s="20" t="s">
        <v>279</v>
      </c>
      <c r="E87" s="20" t="s">
        <v>19</v>
      </c>
      <c r="F87" s="24">
        <v>12</v>
      </c>
      <c r="G87" s="21">
        <v>3231</v>
      </c>
      <c r="H87" s="22">
        <f>F87*単価一覧!$X$33</f>
        <v>0</v>
      </c>
      <c r="I87" s="22">
        <f>IF(G87&gt;単価一覧!$P$34,単価一覧!$P$34*単価一覧!$X$34,G87*単価一覧!$X$34)</f>
        <v>0</v>
      </c>
      <c r="J87" s="22">
        <f>IF(G87&gt;単価一覧!$N$37,(単価一覧!$N$37-単価一覧!$N$36)*単価一覧!$X$36,IF(G87&gt;単価一覧!$N$36,(G87-単価一覧!$N$36)*単価一覧!$X$36,0))</f>
        <v>0</v>
      </c>
      <c r="K87" s="22">
        <f>IF(G87&gt;単価一覧!$N$38,(G87-単価一覧!$N$38)*単価一覧!$X$38,0)</f>
        <v>0</v>
      </c>
      <c r="L87" s="23">
        <f t="shared" si="1"/>
        <v>0</v>
      </c>
    </row>
    <row r="88" spans="2:12" ht="12.95" customHeight="1" x14ac:dyDescent="0.15">
      <c r="B88" s="18" t="s">
        <v>116</v>
      </c>
      <c r="C88" s="19" t="s">
        <v>117</v>
      </c>
      <c r="D88" s="20" t="s">
        <v>280</v>
      </c>
      <c r="E88" s="20" t="s">
        <v>20</v>
      </c>
      <c r="F88" s="24">
        <v>12</v>
      </c>
      <c r="G88" s="21">
        <v>3502</v>
      </c>
      <c r="H88" s="22">
        <f>F88*単価一覧!$X$33</f>
        <v>0</v>
      </c>
      <c r="I88" s="22">
        <f>IF(G88&gt;単価一覧!$P$34,単価一覧!$P$34*単価一覧!$X$34,G88*単価一覧!$X$34)</f>
        <v>0</v>
      </c>
      <c r="J88" s="22">
        <f>IF(G88&gt;単価一覧!$N$37,(単価一覧!$N$37-単価一覧!$N$36)*単価一覧!$X$36,IF(G88&gt;単価一覧!$N$36,(G88-単価一覧!$N$36)*単価一覧!$X$36,0))</f>
        <v>0</v>
      </c>
      <c r="K88" s="22">
        <f>IF(G88&gt;単価一覧!$N$38,(G88-単価一覧!$N$38)*単価一覧!$X$38,0)</f>
        <v>0</v>
      </c>
      <c r="L88" s="23">
        <f t="shared" si="1"/>
        <v>0</v>
      </c>
    </row>
    <row r="89" spans="2:12" ht="12.95" customHeight="1" x14ac:dyDescent="0.15">
      <c r="B89" s="18" t="s">
        <v>116</v>
      </c>
      <c r="C89" s="19" t="s">
        <v>117</v>
      </c>
      <c r="D89" s="20" t="s">
        <v>280</v>
      </c>
      <c r="E89" s="20" t="s">
        <v>21</v>
      </c>
      <c r="F89" s="24">
        <v>12</v>
      </c>
      <c r="G89" s="21">
        <v>1478</v>
      </c>
      <c r="H89" s="22">
        <f>F89*単価一覧!$X$33</f>
        <v>0</v>
      </c>
      <c r="I89" s="22">
        <f>IF(G89&gt;単価一覧!$P$34,単価一覧!$P$34*単価一覧!$X$34,G89*単価一覧!$X$34)</f>
        <v>0</v>
      </c>
      <c r="J89" s="22">
        <f>IF(G89&gt;単価一覧!$N$37,(単価一覧!$N$37-単価一覧!$N$36)*単価一覧!$X$36,IF(G89&gt;単価一覧!$N$36,(G89-単価一覧!$N$36)*単価一覧!$X$36,0))</f>
        <v>0</v>
      </c>
      <c r="K89" s="22">
        <f>IF(G89&gt;単価一覧!$N$38,(G89-単価一覧!$N$38)*単価一覧!$X$38,0)</f>
        <v>0</v>
      </c>
      <c r="L89" s="23">
        <f t="shared" si="1"/>
        <v>0</v>
      </c>
    </row>
    <row r="90" spans="2:12" ht="12.95" customHeight="1" x14ac:dyDescent="0.15">
      <c r="B90" s="18" t="s">
        <v>116</v>
      </c>
      <c r="C90" s="19" t="s">
        <v>117</v>
      </c>
      <c r="D90" s="20" t="s">
        <v>280</v>
      </c>
      <c r="E90" s="20" t="s">
        <v>22</v>
      </c>
      <c r="F90" s="24">
        <v>12</v>
      </c>
      <c r="G90" s="21">
        <v>1369</v>
      </c>
      <c r="H90" s="22">
        <f>F90*単価一覧!$X$33</f>
        <v>0</v>
      </c>
      <c r="I90" s="22">
        <f>IF(G90&gt;単価一覧!$P$34,単価一覧!$P$34*単価一覧!$X$34,G90*単価一覧!$X$34)</f>
        <v>0</v>
      </c>
      <c r="J90" s="22">
        <f>IF(G90&gt;単価一覧!$N$37,(単価一覧!$N$37-単価一覧!$N$36)*単価一覧!$X$36,IF(G90&gt;単価一覧!$N$36,(G90-単価一覧!$N$36)*単価一覧!$X$36,0))</f>
        <v>0</v>
      </c>
      <c r="K90" s="22">
        <f>IF(G90&gt;単価一覧!$N$38,(G90-単価一覧!$N$38)*単価一覧!$X$38,0)</f>
        <v>0</v>
      </c>
      <c r="L90" s="23">
        <f t="shared" si="1"/>
        <v>0</v>
      </c>
    </row>
    <row r="91" spans="2:12" ht="12.95" customHeight="1" x14ac:dyDescent="0.15">
      <c r="B91" s="18" t="s">
        <v>118</v>
      </c>
      <c r="C91" s="19" t="s">
        <v>119</v>
      </c>
      <c r="D91" s="20" t="s">
        <v>278</v>
      </c>
      <c r="E91" s="20" t="s">
        <v>11</v>
      </c>
      <c r="F91" s="24">
        <v>15</v>
      </c>
      <c r="G91" s="21">
        <v>2528</v>
      </c>
      <c r="H91" s="22">
        <f>F91*単価一覧!$X$33</f>
        <v>0</v>
      </c>
      <c r="I91" s="22">
        <f>IF(G91&gt;単価一覧!$P$34,単価一覧!$P$34*単価一覧!$X$34,G91*単価一覧!$X$34)</f>
        <v>0</v>
      </c>
      <c r="J91" s="22">
        <f>IF(G91&gt;単価一覧!$N$37,(単価一覧!$N$37-単価一覧!$N$36)*単価一覧!$X$36,IF(G91&gt;単価一覧!$N$36,(G91-単価一覧!$N$36)*単価一覧!$X$36,0))</f>
        <v>0</v>
      </c>
      <c r="K91" s="22">
        <f>IF(G91&gt;単価一覧!$N$38,(G91-単価一覧!$N$38)*単価一覧!$X$38,0)</f>
        <v>0</v>
      </c>
      <c r="L91" s="23">
        <f t="shared" si="1"/>
        <v>0</v>
      </c>
    </row>
    <row r="92" spans="2:12" ht="12.95" customHeight="1" x14ac:dyDescent="0.15">
      <c r="B92" s="18" t="s">
        <v>118</v>
      </c>
      <c r="C92" s="19" t="s">
        <v>119</v>
      </c>
      <c r="D92" s="20" t="s">
        <v>278</v>
      </c>
      <c r="E92" s="20" t="s">
        <v>12</v>
      </c>
      <c r="F92" s="24">
        <v>15</v>
      </c>
      <c r="G92" s="21">
        <v>2038</v>
      </c>
      <c r="H92" s="22">
        <f>F92*単価一覧!$X$33</f>
        <v>0</v>
      </c>
      <c r="I92" s="22">
        <f>IF(G92&gt;単価一覧!$P$34,単価一覧!$P$34*単価一覧!$X$34,G92*単価一覧!$X$34)</f>
        <v>0</v>
      </c>
      <c r="J92" s="22">
        <f>IF(G92&gt;単価一覧!$N$37,(単価一覧!$N$37-単価一覧!$N$36)*単価一覧!$X$36,IF(G92&gt;単価一覧!$N$36,(G92-単価一覧!$N$36)*単価一覧!$X$36,0))</f>
        <v>0</v>
      </c>
      <c r="K92" s="22">
        <f>IF(G92&gt;単価一覧!$N$38,(G92-単価一覧!$N$38)*単価一覧!$X$38,0)</f>
        <v>0</v>
      </c>
      <c r="L92" s="23">
        <f t="shared" si="1"/>
        <v>0</v>
      </c>
    </row>
    <row r="93" spans="2:12" ht="12.95" customHeight="1" x14ac:dyDescent="0.15">
      <c r="B93" s="18" t="s">
        <v>118</v>
      </c>
      <c r="C93" s="19" t="s">
        <v>119</v>
      </c>
      <c r="D93" s="20" t="s">
        <v>278</v>
      </c>
      <c r="E93" s="20" t="s">
        <v>13</v>
      </c>
      <c r="F93" s="24">
        <v>15</v>
      </c>
      <c r="G93" s="21">
        <v>2255</v>
      </c>
      <c r="H93" s="22">
        <f>F93*単価一覧!$X$33</f>
        <v>0</v>
      </c>
      <c r="I93" s="22">
        <f>IF(G93&gt;単価一覧!$P$34,単価一覧!$P$34*単価一覧!$X$34,G93*単価一覧!$X$34)</f>
        <v>0</v>
      </c>
      <c r="J93" s="22">
        <f>IF(G93&gt;単価一覧!$N$37,(単価一覧!$N$37-単価一覧!$N$36)*単価一覧!$X$36,IF(G93&gt;単価一覧!$N$36,(G93-単価一覧!$N$36)*単価一覧!$X$36,0))</f>
        <v>0</v>
      </c>
      <c r="K93" s="22">
        <f>IF(G93&gt;単価一覧!$N$38,(G93-単価一覧!$N$38)*単価一覧!$X$38,0)</f>
        <v>0</v>
      </c>
      <c r="L93" s="23">
        <f t="shared" si="1"/>
        <v>0</v>
      </c>
    </row>
    <row r="94" spans="2:12" ht="12.95" customHeight="1" x14ac:dyDescent="0.15">
      <c r="B94" s="18" t="s">
        <v>118</v>
      </c>
      <c r="C94" s="19" t="s">
        <v>119</v>
      </c>
      <c r="D94" s="20" t="s">
        <v>278</v>
      </c>
      <c r="E94" s="20" t="s">
        <v>14</v>
      </c>
      <c r="F94" s="24">
        <v>15</v>
      </c>
      <c r="G94" s="21">
        <v>2448</v>
      </c>
      <c r="H94" s="22">
        <f>F94*単価一覧!$X$33</f>
        <v>0</v>
      </c>
      <c r="I94" s="22">
        <f>IF(G94&gt;単価一覧!$P$34,単価一覧!$P$34*単価一覧!$X$34,G94*単価一覧!$X$34)</f>
        <v>0</v>
      </c>
      <c r="J94" s="22">
        <f>IF(G94&gt;単価一覧!$N$37,(単価一覧!$N$37-単価一覧!$N$36)*単価一覧!$X$36,IF(G94&gt;単価一覧!$N$36,(G94-単価一覧!$N$36)*単価一覧!$X$36,0))</f>
        <v>0</v>
      </c>
      <c r="K94" s="22">
        <f>IF(G94&gt;単価一覧!$N$38,(G94-単価一覧!$N$38)*単価一覧!$X$38,0)</f>
        <v>0</v>
      </c>
      <c r="L94" s="23">
        <f t="shared" si="1"/>
        <v>0</v>
      </c>
    </row>
    <row r="95" spans="2:12" ht="12.95" customHeight="1" x14ac:dyDescent="0.15">
      <c r="B95" s="18" t="s">
        <v>118</v>
      </c>
      <c r="C95" s="19" t="s">
        <v>119</v>
      </c>
      <c r="D95" s="20" t="s">
        <v>278</v>
      </c>
      <c r="E95" s="20" t="s">
        <v>15</v>
      </c>
      <c r="F95" s="24">
        <v>15</v>
      </c>
      <c r="G95" s="21">
        <v>2205</v>
      </c>
      <c r="H95" s="22">
        <f>F95*単価一覧!$X$33</f>
        <v>0</v>
      </c>
      <c r="I95" s="22">
        <f>IF(G95&gt;単価一覧!$P$34,単価一覧!$P$34*単価一覧!$X$34,G95*単価一覧!$X$34)</f>
        <v>0</v>
      </c>
      <c r="J95" s="22">
        <f>IF(G95&gt;単価一覧!$N$37,(単価一覧!$N$37-単価一覧!$N$36)*単価一覧!$X$36,IF(G95&gt;単価一覧!$N$36,(G95-単価一覧!$N$36)*単価一覧!$X$36,0))</f>
        <v>0</v>
      </c>
      <c r="K95" s="22">
        <f>IF(G95&gt;単価一覧!$N$38,(G95-単価一覧!$N$38)*単価一覧!$X$38,0)</f>
        <v>0</v>
      </c>
      <c r="L95" s="23">
        <f t="shared" si="1"/>
        <v>0</v>
      </c>
    </row>
    <row r="96" spans="2:12" ht="12.95" customHeight="1" x14ac:dyDescent="0.15">
      <c r="B96" s="18" t="s">
        <v>118</v>
      </c>
      <c r="C96" s="19" t="s">
        <v>119</v>
      </c>
      <c r="D96" s="20" t="s">
        <v>278</v>
      </c>
      <c r="E96" s="20" t="s">
        <v>16</v>
      </c>
      <c r="F96" s="24">
        <v>15</v>
      </c>
      <c r="G96" s="21">
        <v>2704</v>
      </c>
      <c r="H96" s="22">
        <f>F96*単価一覧!$X$33</f>
        <v>0</v>
      </c>
      <c r="I96" s="22">
        <f>IF(G96&gt;単価一覧!$P$34,単価一覧!$P$34*単価一覧!$X$34,G96*単価一覧!$X$34)</f>
        <v>0</v>
      </c>
      <c r="J96" s="22">
        <f>IF(G96&gt;単価一覧!$N$37,(単価一覧!$N$37-単価一覧!$N$36)*単価一覧!$X$36,IF(G96&gt;単価一覧!$N$36,(G96-単価一覧!$N$36)*単価一覧!$X$36,0))</f>
        <v>0</v>
      </c>
      <c r="K96" s="22">
        <f>IF(G96&gt;単価一覧!$N$38,(G96-単価一覧!$N$38)*単価一覧!$X$38,0)</f>
        <v>0</v>
      </c>
      <c r="L96" s="23">
        <f t="shared" si="1"/>
        <v>0</v>
      </c>
    </row>
    <row r="97" spans="2:12" ht="12.95" customHeight="1" x14ac:dyDescent="0.15">
      <c r="B97" s="18" t="s">
        <v>118</v>
      </c>
      <c r="C97" s="19" t="s">
        <v>119</v>
      </c>
      <c r="D97" s="20" t="s">
        <v>278</v>
      </c>
      <c r="E97" s="20" t="s">
        <v>17</v>
      </c>
      <c r="F97" s="24">
        <v>15</v>
      </c>
      <c r="G97" s="21">
        <v>2452</v>
      </c>
      <c r="H97" s="22">
        <f>F97*単価一覧!$X$33</f>
        <v>0</v>
      </c>
      <c r="I97" s="22">
        <f>IF(G97&gt;単価一覧!$P$34,単価一覧!$P$34*単価一覧!$X$34,G97*単価一覧!$X$34)</f>
        <v>0</v>
      </c>
      <c r="J97" s="22">
        <f>IF(G97&gt;単価一覧!$N$37,(単価一覧!$N$37-単価一覧!$N$36)*単価一覧!$X$36,IF(G97&gt;単価一覧!$N$36,(G97-単価一覧!$N$36)*単価一覧!$X$36,0))</f>
        <v>0</v>
      </c>
      <c r="K97" s="22">
        <f>IF(G97&gt;単価一覧!$N$38,(G97-単価一覧!$N$38)*単価一覧!$X$38,0)</f>
        <v>0</v>
      </c>
      <c r="L97" s="23">
        <f t="shared" si="1"/>
        <v>0</v>
      </c>
    </row>
    <row r="98" spans="2:12" ht="12.95" customHeight="1" x14ac:dyDescent="0.15">
      <c r="B98" s="18" t="s">
        <v>118</v>
      </c>
      <c r="C98" s="19" t="s">
        <v>119</v>
      </c>
      <c r="D98" s="20" t="s">
        <v>278</v>
      </c>
      <c r="E98" s="20" t="s">
        <v>18</v>
      </c>
      <c r="F98" s="24">
        <v>15</v>
      </c>
      <c r="G98" s="21">
        <v>2591</v>
      </c>
      <c r="H98" s="22">
        <f>F98*単価一覧!$X$33</f>
        <v>0</v>
      </c>
      <c r="I98" s="22">
        <f>IF(G98&gt;単価一覧!$P$34,単価一覧!$P$34*単価一覧!$X$34,G98*単価一覧!$X$34)</f>
        <v>0</v>
      </c>
      <c r="J98" s="22">
        <f>IF(G98&gt;単価一覧!$N$37,(単価一覧!$N$37-単価一覧!$N$36)*単価一覧!$X$36,IF(G98&gt;単価一覧!$N$36,(G98-単価一覧!$N$36)*単価一覧!$X$36,0))</f>
        <v>0</v>
      </c>
      <c r="K98" s="22">
        <f>IF(G98&gt;単価一覧!$N$38,(G98-単価一覧!$N$38)*単価一覧!$X$38,0)</f>
        <v>0</v>
      </c>
      <c r="L98" s="23">
        <f t="shared" si="1"/>
        <v>0</v>
      </c>
    </row>
    <row r="99" spans="2:12" ht="12.95" customHeight="1" x14ac:dyDescent="0.15">
      <c r="B99" s="18" t="s">
        <v>118</v>
      </c>
      <c r="C99" s="19" t="s">
        <v>119</v>
      </c>
      <c r="D99" s="20" t="s">
        <v>278</v>
      </c>
      <c r="E99" s="20" t="s">
        <v>19</v>
      </c>
      <c r="F99" s="24">
        <v>15</v>
      </c>
      <c r="G99" s="21">
        <v>2795</v>
      </c>
      <c r="H99" s="22">
        <f>F99*単価一覧!$X$33</f>
        <v>0</v>
      </c>
      <c r="I99" s="22">
        <f>IF(G99&gt;単価一覧!$P$34,単価一覧!$P$34*単価一覧!$X$34,G99*単価一覧!$X$34)</f>
        <v>0</v>
      </c>
      <c r="J99" s="22">
        <f>IF(G99&gt;単価一覧!$N$37,(単価一覧!$N$37-単価一覧!$N$36)*単価一覧!$X$36,IF(G99&gt;単価一覧!$N$36,(G99-単価一覧!$N$36)*単価一覧!$X$36,0))</f>
        <v>0</v>
      </c>
      <c r="K99" s="22">
        <f>IF(G99&gt;単価一覧!$N$38,(G99-単価一覧!$N$38)*単価一覧!$X$38,0)</f>
        <v>0</v>
      </c>
      <c r="L99" s="23">
        <f t="shared" si="1"/>
        <v>0</v>
      </c>
    </row>
    <row r="100" spans="2:12" ht="12.95" customHeight="1" x14ac:dyDescent="0.15">
      <c r="B100" s="18" t="s">
        <v>118</v>
      </c>
      <c r="C100" s="19" t="s">
        <v>119</v>
      </c>
      <c r="D100" s="20" t="s">
        <v>279</v>
      </c>
      <c r="E100" s="20" t="s">
        <v>20</v>
      </c>
      <c r="F100" s="24">
        <v>15</v>
      </c>
      <c r="G100" s="21">
        <v>2820</v>
      </c>
      <c r="H100" s="22">
        <f>F100*単価一覧!$X$33</f>
        <v>0</v>
      </c>
      <c r="I100" s="22">
        <f>IF(G100&gt;単価一覧!$P$34,単価一覧!$P$34*単価一覧!$X$34,G100*単価一覧!$X$34)</f>
        <v>0</v>
      </c>
      <c r="J100" s="22">
        <f>IF(G100&gt;単価一覧!$N$37,(単価一覧!$N$37-単価一覧!$N$36)*単価一覧!$X$36,IF(G100&gt;単価一覧!$N$36,(G100-単価一覧!$N$36)*単価一覧!$X$36,0))</f>
        <v>0</v>
      </c>
      <c r="K100" s="22">
        <f>IF(G100&gt;単価一覧!$N$38,(G100-単価一覧!$N$38)*単価一覧!$X$38,0)</f>
        <v>0</v>
      </c>
      <c r="L100" s="23">
        <f t="shared" si="1"/>
        <v>0</v>
      </c>
    </row>
    <row r="101" spans="2:12" ht="12.95" customHeight="1" x14ac:dyDescent="0.15">
      <c r="B101" s="18" t="s">
        <v>118</v>
      </c>
      <c r="C101" s="19" t="s">
        <v>119</v>
      </c>
      <c r="D101" s="20" t="s">
        <v>279</v>
      </c>
      <c r="E101" s="20" t="s">
        <v>21</v>
      </c>
      <c r="F101" s="24">
        <v>15</v>
      </c>
      <c r="G101" s="21">
        <v>2426</v>
      </c>
      <c r="H101" s="22">
        <f>F101*単価一覧!$X$33</f>
        <v>0</v>
      </c>
      <c r="I101" s="22">
        <f>IF(G101&gt;単価一覧!$P$34,単価一覧!$P$34*単価一覧!$X$34,G101*単価一覧!$X$34)</f>
        <v>0</v>
      </c>
      <c r="J101" s="22">
        <f>IF(G101&gt;単価一覧!$N$37,(単価一覧!$N$37-単価一覧!$N$36)*単価一覧!$X$36,IF(G101&gt;単価一覧!$N$36,(G101-単価一覧!$N$36)*単価一覧!$X$36,0))</f>
        <v>0</v>
      </c>
      <c r="K101" s="22">
        <f>IF(G101&gt;単価一覧!$N$38,(G101-単価一覧!$N$38)*単価一覧!$X$38,0)</f>
        <v>0</v>
      </c>
      <c r="L101" s="23">
        <f t="shared" si="1"/>
        <v>0</v>
      </c>
    </row>
    <row r="102" spans="2:12" ht="12.95" customHeight="1" x14ac:dyDescent="0.15">
      <c r="B102" s="18" t="s">
        <v>118</v>
      </c>
      <c r="C102" s="19" t="s">
        <v>119</v>
      </c>
      <c r="D102" s="20" t="s">
        <v>279</v>
      </c>
      <c r="E102" s="20" t="s">
        <v>22</v>
      </c>
      <c r="F102" s="24">
        <v>15</v>
      </c>
      <c r="G102" s="21">
        <v>2562</v>
      </c>
      <c r="H102" s="22">
        <f>F102*単価一覧!$X$33</f>
        <v>0</v>
      </c>
      <c r="I102" s="22">
        <f>IF(G102&gt;単価一覧!$P$34,単価一覧!$P$34*単価一覧!$X$34,G102*単価一覧!$X$34)</f>
        <v>0</v>
      </c>
      <c r="J102" s="22">
        <f>IF(G102&gt;単価一覧!$N$37,(単価一覧!$N$37-単価一覧!$N$36)*単価一覧!$X$36,IF(G102&gt;単価一覧!$N$36,(G102-単価一覧!$N$36)*単価一覧!$X$36,0))</f>
        <v>0</v>
      </c>
      <c r="K102" s="22">
        <f>IF(G102&gt;単価一覧!$N$38,(G102-単価一覧!$N$38)*単価一覧!$X$38,0)</f>
        <v>0</v>
      </c>
      <c r="L102" s="23">
        <f t="shared" si="1"/>
        <v>0</v>
      </c>
    </row>
    <row r="103" spans="2:12" ht="12.95" customHeight="1" x14ac:dyDescent="0.15">
      <c r="B103" s="18" t="s">
        <v>118</v>
      </c>
      <c r="C103" s="19" t="s">
        <v>119</v>
      </c>
      <c r="D103" s="20" t="s">
        <v>279</v>
      </c>
      <c r="E103" s="20" t="s">
        <v>11</v>
      </c>
      <c r="F103" s="24">
        <v>15</v>
      </c>
      <c r="G103" s="21">
        <v>2329</v>
      </c>
      <c r="H103" s="22">
        <f>F103*単価一覧!$X$33</f>
        <v>0</v>
      </c>
      <c r="I103" s="22">
        <f>IF(G103&gt;単価一覧!$P$34,単価一覧!$P$34*単価一覧!$X$34,G103*単価一覧!$X$34)</f>
        <v>0</v>
      </c>
      <c r="J103" s="22">
        <f>IF(G103&gt;単価一覧!$N$37,(単価一覧!$N$37-単価一覧!$N$36)*単価一覧!$X$36,IF(G103&gt;単価一覧!$N$36,(G103-単価一覧!$N$36)*単価一覧!$X$36,0))</f>
        <v>0</v>
      </c>
      <c r="K103" s="22">
        <f>IF(G103&gt;単価一覧!$N$38,(G103-単価一覧!$N$38)*単価一覧!$X$38,0)</f>
        <v>0</v>
      </c>
      <c r="L103" s="23">
        <f t="shared" si="1"/>
        <v>0</v>
      </c>
    </row>
    <row r="104" spans="2:12" ht="12.95" customHeight="1" x14ac:dyDescent="0.15">
      <c r="B104" s="18" t="s">
        <v>118</v>
      </c>
      <c r="C104" s="19" t="s">
        <v>119</v>
      </c>
      <c r="D104" s="20" t="s">
        <v>279</v>
      </c>
      <c r="E104" s="20" t="s">
        <v>12</v>
      </c>
      <c r="F104" s="24">
        <v>15</v>
      </c>
      <c r="G104" s="24">
        <v>2380</v>
      </c>
      <c r="H104" s="22">
        <f>F104*単価一覧!$X$33</f>
        <v>0</v>
      </c>
      <c r="I104" s="22">
        <f>IF(G104&gt;単価一覧!$P$34,単価一覧!$P$34*単価一覧!$X$34,G104*単価一覧!$X$34)</f>
        <v>0</v>
      </c>
      <c r="J104" s="22">
        <f>IF(G104&gt;単価一覧!$N$37,(単価一覧!$N$37-単価一覧!$N$36)*単価一覧!$X$36,IF(G104&gt;単価一覧!$N$36,(G104-単価一覧!$N$36)*単価一覧!$X$36,0))</f>
        <v>0</v>
      </c>
      <c r="K104" s="22">
        <f>IF(G104&gt;単価一覧!$N$38,(G104-単価一覧!$N$38)*単価一覧!$X$38,0)</f>
        <v>0</v>
      </c>
      <c r="L104" s="23">
        <f t="shared" si="1"/>
        <v>0</v>
      </c>
    </row>
    <row r="105" spans="2:12" ht="12.95" customHeight="1" x14ac:dyDescent="0.15">
      <c r="B105" s="18" t="s">
        <v>118</v>
      </c>
      <c r="C105" s="19" t="s">
        <v>119</v>
      </c>
      <c r="D105" s="20" t="s">
        <v>279</v>
      </c>
      <c r="E105" s="20" t="s">
        <v>13</v>
      </c>
      <c r="F105" s="24">
        <v>15</v>
      </c>
      <c r="G105" s="24">
        <v>2501</v>
      </c>
      <c r="H105" s="22">
        <f>F105*単価一覧!$X$33</f>
        <v>0</v>
      </c>
      <c r="I105" s="22">
        <f>IF(G105&gt;単価一覧!$P$34,単価一覧!$P$34*単価一覧!$X$34,G105*単価一覧!$X$34)</f>
        <v>0</v>
      </c>
      <c r="J105" s="22">
        <f>IF(G105&gt;単価一覧!$N$37,(単価一覧!$N$37-単価一覧!$N$36)*単価一覧!$X$36,IF(G105&gt;単価一覧!$N$36,(G105-単価一覧!$N$36)*単価一覧!$X$36,0))</f>
        <v>0</v>
      </c>
      <c r="K105" s="22">
        <f>IF(G105&gt;単価一覧!$N$38,(G105-単価一覧!$N$38)*単価一覧!$X$38,0)</f>
        <v>0</v>
      </c>
      <c r="L105" s="23">
        <f t="shared" si="1"/>
        <v>0</v>
      </c>
    </row>
    <row r="106" spans="2:12" ht="12.95" customHeight="1" x14ac:dyDescent="0.15">
      <c r="B106" s="18" t="s">
        <v>118</v>
      </c>
      <c r="C106" s="19" t="s">
        <v>119</v>
      </c>
      <c r="D106" s="20" t="s">
        <v>279</v>
      </c>
      <c r="E106" s="20" t="s">
        <v>14</v>
      </c>
      <c r="F106" s="24">
        <v>15</v>
      </c>
      <c r="G106" s="24">
        <v>2138</v>
      </c>
      <c r="H106" s="22">
        <f>F106*単価一覧!$X$33</f>
        <v>0</v>
      </c>
      <c r="I106" s="22">
        <f>IF(G106&gt;単価一覧!$P$34,単価一覧!$P$34*単価一覧!$X$34,G106*単価一覧!$X$34)</f>
        <v>0</v>
      </c>
      <c r="J106" s="22">
        <f>IF(G106&gt;単価一覧!$N$37,(単価一覧!$N$37-単価一覧!$N$36)*単価一覧!$X$36,IF(G106&gt;単価一覧!$N$36,(G106-単価一覧!$N$36)*単価一覧!$X$36,0))</f>
        <v>0</v>
      </c>
      <c r="K106" s="22">
        <f>IF(G106&gt;単価一覧!$N$38,(G106-単価一覧!$N$38)*単価一覧!$X$38,0)</f>
        <v>0</v>
      </c>
      <c r="L106" s="23">
        <f t="shared" si="1"/>
        <v>0</v>
      </c>
    </row>
    <row r="107" spans="2:12" ht="12.95" customHeight="1" x14ac:dyDescent="0.15">
      <c r="B107" s="18" t="s">
        <v>118</v>
      </c>
      <c r="C107" s="19" t="s">
        <v>119</v>
      </c>
      <c r="D107" s="20" t="s">
        <v>279</v>
      </c>
      <c r="E107" s="20" t="s">
        <v>15</v>
      </c>
      <c r="F107" s="24">
        <v>15</v>
      </c>
      <c r="G107" s="24">
        <v>2296</v>
      </c>
      <c r="H107" s="22">
        <f>F107*単価一覧!$X$33</f>
        <v>0</v>
      </c>
      <c r="I107" s="22">
        <f>IF(G107&gt;単価一覧!$P$34,単価一覧!$P$34*単価一覧!$X$34,G107*単価一覧!$X$34)</f>
        <v>0</v>
      </c>
      <c r="J107" s="22">
        <f>IF(G107&gt;単価一覧!$N$37,(単価一覧!$N$37-単価一覧!$N$36)*単価一覧!$X$36,IF(G107&gt;単価一覧!$N$36,(G107-単価一覧!$N$36)*単価一覧!$X$36,0))</f>
        <v>0</v>
      </c>
      <c r="K107" s="22">
        <f>IF(G107&gt;単価一覧!$N$38,(G107-単価一覧!$N$38)*単価一覧!$X$38,0)</f>
        <v>0</v>
      </c>
      <c r="L107" s="23">
        <f t="shared" si="1"/>
        <v>0</v>
      </c>
    </row>
    <row r="108" spans="2:12" ht="12.95" customHeight="1" x14ac:dyDescent="0.15">
      <c r="B108" s="18" t="s">
        <v>118</v>
      </c>
      <c r="C108" s="19" t="s">
        <v>119</v>
      </c>
      <c r="D108" s="20" t="s">
        <v>279</v>
      </c>
      <c r="E108" s="20" t="s">
        <v>16</v>
      </c>
      <c r="F108" s="24">
        <v>15</v>
      </c>
      <c r="G108" s="24">
        <v>2235</v>
      </c>
      <c r="H108" s="22">
        <f>F108*単価一覧!$X$33</f>
        <v>0</v>
      </c>
      <c r="I108" s="22">
        <f>IF(G108&gt;単価一覧!$P$34,単価一覧!$P$34*単価一覧!$X$34,G108*単価一覧!$X$34)</f>
        <v>0</v>
      </c>
      <c r="J108" s="22">
        <f>IF(G108&gt;単価一覧!$N$37,(単価一覧!$N$37-単価一覧!$N$36)*単価一覧!$X$36,IF(G108&gt;単価一覧!$N$36,(G108-単価一覧!$N$36)*単価一覧!$X$36,0))</f>
        <v>0</v>
      </c>
      <c r="K108" s="22">
        <f>IF(G108&gt;単価一覧!$N$38,(G108-単価一覧!$N$38)*単価一覧!$X$38,0)</f>
        <v>0</v>
      </c>
      <c r="L108" s="23">
        <f t="shared" si="1"/>
        <v>0</v>
      </c>
    </row>
    <row r="109" spans="2:12" ht="12.95" customHeight="1" x14ac:dyDescent="0.15">
      <c r="B109" s="18" t="s">
        <v>118</v>
      </c>
      <c r="C109" s="19" t="s">
        <v>119</v>
      </c>
      <c r="D109" s="20" t="s">
        <v>279</v>
      </c>
      <c r="E109" s="20" t="s">
        <v>17</v>
      </c>
      <c r="F109" s="24">
        <v>15</v>
      </c>
      <c r="G109" s="24">
        <v>2067</v>
      </c>
      <c r="H109" s="22">
        <f>F109*単価一覧!$X$33</f>
        <v>0</v>
      </c>
      <c r="I109" s="22">
        <f>IF(G109&gt;単価一覧!$P$34,単価一覧!$P$34*単価一覧!$X$34,G109*単価一覧!$X$34)</f>
        <v>0</v>
      </c>
      <c r="J109" s="22">
        <f>IF(G109&gt;単価一覧!$N$37,(単価一覧!$N$37-単価一覧!$N$36)*単価一覧!$X$36,IF(G109&gt;単価一覧!$N$36,(G109-単価一覧!$N$36)*単価一覧!$X$36,0))</f>
        <v>0</v>
      </c>
      <c r="K109" s="22">
        <f>IF(G109&gt;単価一覧!$N$38,(G109-単価一覧!$N$38)*単価一覧!$X$38,0)</f>
        <v>0</v>
      </c>
      <c r="L109" s="23">
        <f t="shared" si="1"/>
        <v>0</v>
      </c>
    </row>
    <row r="110" spans="2:12" ht="12.95" customHeight="1" x14ac:dyDescent="0.15">
      <c r="B110" s="18" t="s">
        <v>118</v>
      </c>
      <c r="C110" s="19" t="s">
        <v>119</v>
      </c>
      <c r="D110" s="20" t="s">
        <v>279</v>
      </c>
      <c r="E110" s="20" t="s">
        <v>18</v>
      </c>
      <c r="F110" s="24">
        <v>15</v>
      </c>
      <c r="G110" s="21">
        <v>2565</v>
      </c>
      <c r="H110" s="22">
        <f>F110*単価一覧!$X$33</f>
        <v>0</v>
      </c>
      <c r="I110" s="22">
        <f>IF(G110&gt;単価一覧!$P$34,単価一覧!$P$34*単価一覧!$X$34,G110*単価一覧!$X$34)</f>
        <v>0</v>
      </c>
      <c r="J110" s="22">
        <f>IF(G110&gt;単価一覧!$N$37,(単価一覧!$N$37-単価一覧!$N$36)*単価一覧!$X$36,IF(G110&gt;単価一覧!$N$36,(G110-単価一覧!$N$36)*単価一覧!$X$36,0))</f>
        <v>0</v>
      </c>
      <c r="K110" s="22">
        <f>IF(G110&gt;単価一覧!$N$38,(G110-単価一覧!$N$38)*単価一覧!$X$38,0)</f>
        <v>0</v>
      </c>
      <c r="L110" s="23">
        <f t="shared" si="1"/>
        <v>0</v>
      </c>
    </row>
    <row r="111" spans="2:12" ht="12.95" customHeight="1" x14ac:dyDescent="0.15">
      <c r="B111" s="18" t="s">
        <v>118</v>
      </c>
      <c r="C111" s="19" t="s">
        <v>119</v>
      </c>
      <c r="D111" s="20" t="s">
        <v>279</v>
      </c>
      <c r="E111" s="20" t="s">
        <v>19</v>
      </c>
      <c r="F111" s="24">
        <v>15</v>
      </c>
      <c r="G111" s="21">
        <v>2110</v>
      </c>
      <c r="H111" s="22">
        <f>F111*単価一覧!$X$33</f>
        <v>0</v>
      </c>
      <c r="I111" s="22">
        <f>IF(G111&gt;単価一覧!$P$34,単価一覧!$P$34*単価一覧!$X$34,G111*単価一覧!$X$34)</f>
        <v>0</v>
      </c>
      <c r="J111" s="22">
        <f>IF(G111&gt;単価一覧!$N$37,(単価一覧!$N$37-単価一覧!$N$36)*単価一覧!$X$36,IF(G111&gt;単価一覧!$N$36,(G111-単価一覧!$N$36)*単価一覧!$X$36,0))</f>
        <v>0</v>
      </c>
      <c r="K111" s="22">
        <f>IF(G111&gt;単価一覧!$N$38,(G111-単価一覧!$N$38)*単価一覧!$X$38,0)</f>
        <v>0</v>
      </c>
      <c r="L111" s="23">
        <f t="shared" si="1"/>
        <v>0</v>
      </c>
    </row>
    <row r="112" spans="2:12" ht="12.95" customHeight="1" x14ac:dyDescent="0.15">
      <c r="B112" s="18" t="s">
        <v>118</v>
      </c>
      <c r="C112" s="19" t="s">
        <v>119</v>
      </c>
      <c r="D112" s="20" t="s">
        <v>280</v>
      </c>
      <c r="E112" s="20" t="s">
        <v>20</v>
      </c>
      <c r="F112" s="24">
        <v>15</v>
      </c>
      <c r="G112" s="21">
        <v>2638</v>
      </c>
      <c r="H112" s="22">
        <f>F112*単価一覧!$X$33</f>
        <v>0</v>
      </c>
      <c r="I112" s="22">
        <f>IF(G112&gt;単価一覧!$P$34,単価一覧!$P$34*単価一覧!$X$34,G112*単価一覧!$X$34)</f>
        <v>0</v>
      </c>
      <c r="J112" s="22">
        <f>IF(G112&gt;単価一覧!$N$37,(単価一覧!$N$37-単価一覧!$N$36)*単価一覧!$X$36,IF(G112&gt;単価一覧!$N$36,(G112-単価一覧!$N$36)*単価一覧!$X$36,0))</f>
        <v>0</v>
      </c>
      <c r="K112" s="22">
        <f>IF(G112&gt;単価一覧!$N$38,(G112-単価一覧!$N$38)*単価一覧!$X$38,0)</f>
        <v>0</v>
      </c>
      <c r="L112" s="23">
        <f t="shared" si="1"/>
        <v>0</v>
      </c>
    </row>
    <row r="113" spans="2:12" ht="12.95" customHeight="1" x14ac:dyDescent="0.15">
      <c r="B113" s="18" t="s">
        <v>118</v>
      </c>
      <c r="C113" s="19" t="s">
        <v>119</v>
      </c>
      <c r="D113" s="20" t="s">
        <v>280</v>
      </c>
      <c r="E113" s="20" t="s">
        <v>21</v>
      </c>
      <c r="F113" s="24">
        <v>15</v>
      </c>
      <c r="G113" s="21">
        <v>2070</v>
      </c>
      <c r="H113" s="22">
        <f>F113*単価一覧!$X$33</f>
        <v>0</v>
      </c>
      <c r="I113" s="22">
        <f>IF(G113&gt;単価一覧!$P$34,単価一覧!$P$34*単価一覧!$X$34,G113*単価一覧!$X$34)</f>
        <v>0</v>
      </c>
      <c r="J113" s="22">
        <f>IF(G113&gt;単価一覧!$N$37,(単価一覧!$N$37-単価一覧!$N$36)*単価一覧!$X$36,IF(G113&gt;単価一覧!$N$36,(G113-単価一覧!$N$36)*単価一覧!$X$36,0))</f>
        <v>0</v>
      </c>
      <c r="K113" s="22">
        <f>IF(G113&gt;単価一覧!$N$38,(G113-単価一覧!$N$38)*単価一覧!$X$38,0)</f>
        <v>0</v>
      </c>
      <c r="L113" s="23">
        <f t="shared" si="1"/>
        <v>0</v>
      </c>
    </row>
    <row r="114" spans="2:12" ht="12.95" customHeight="1" x14ac:dyDescent="0.15">
      <c r="B114" s="18" t="s">
        <v>118</v>
      </c>
      <c r="C114" s="19" t="s">
        <v>119</v>
      </c>
      <c r="D114" s="20" t="s">
        <v>280</v>
      </c>
      <c r="E114" s="20" t="s">
        <v>22</v>
      </c>
      <c r="F114" s="24">
        <v>15</v>
      </c>
      <c r="G114" s="21">
        <v>2026</v>
      </c>
      <c r="H114" s="22">
        <f>F114*単価一覧!$X$33</f>
        <v>0</v>
      </c>
      <c r="I114" s="22">
        <f>IF(G114&gt;単価一覧!$P$34,単価一覧!$P$34*単価一覧!$X$34,G114*単価一覧!$X$34)</f>
        <v>0</v>
      </c>
      <c r="J114" s="22">
        <f>IF(G114&gt;単価一覧!$N$37,(単価一覧!$N$37-単価一覧!$N$36)*単価一覧!$X$36,IF(G114&gt;単価一覧!$N$36,(G114-単価一覧!$N$36)*単価一覧!$X$36,0))</f>
        <v>0</v>
      </c>
      <c r="K114" s="22">
        <f>IF(G114&gt;単価一覧!$N$38,(G114-単価一覧!$N$38)*単価一覧!$X$38,0)</f>
        <v>0</v>
      </c>
      <c r="L114" s="23">
        <f t="shared" si="1"/>
        <v>0</v>
      </c>
    </row>
    <row r="115" spans="2:12" ht="12.95" customHeight="1" x14ac:dyDescent="0.15">
      <c r="B115" s="18" t="s">
        <v>120</v>
      </c>
      <c r="C115" s="19" t="s">
        <v>121</v>
      </c>
      <c r="D115" s="20" t="s">
        <v>278</v>
      </c>
      <c r="E115" s="20" t="s">
        <v>11</v>
      </c>
      <c r="F115" s="24">
        <v>18</v>
      </c>
      <c r="G115" s="21">
        <v>5083</v>
      </c>
      <c r="H115" s="22">
        <f>F115*単価一覧!$X$33</f>
        <v>0</v>
      </c>
      <c r="I115" s="22">
        <f>IF(G115&gt;単価一覧!$P$34,単価一覧!$P$34*単価一覧!$X$34,G115*単価一覧!$X$34)</f>
        <v>0</v>
      </c>
      <c r="J115" s="22">
        <f>IF(G115&gt;単価一覧!$N$37,(単価一覧!$N$37-単価一覧!$N$36)*単価一覧!$X$36,IF(G115&gt;単価一覧!$N$36,(G115-単価一覧!$N$36)*単価一覧!$X$36,0))</f>
        <v>0</v>
      </c>
      <c r="K115" s="22">
        <f>IF(G115&gt;単価一覧!$N$38,(G115-単価一覧!$N$38)*単価一覧!$X$38,0)</f>
        <v>0</v>
      </c>
      <c r="L115" s="23">
        <f t="shared" si="1"/>
        <v>0</v>
      </c>
    </row>
    <row r="116" spans="2:12" ht="12.95" customHeight="1" x14ac:dyDescent="0.15">
      <c r="B116" s="18" t="s">
        <v>120</v>
      </c>
      <c r="C116" s="19" t="s">
        <v>121</v>
      </c>
      <c r="D116" s="20" t="s">
        <v>278</v>
      </c>
      <c r="E116" s="20" t="s">
        <v>12</v>
      </c>
      <c r="F116" s="24">
        <v>18</v>
      </c>
      <c r="G116" s="21">
        <v>4829</v>
      </c>
      <c r="H116" s="22">
        <f>F116*単価一覧!$X$33</f>
        <v>0</v>
      </c>
      <c r="I116" s="22">
        <f>IF(G116&gt;単価一覧!$P$34,単価一覧!$P$34*単価一覧!$X$34,G116*単価一覧!$X$34)</f>
        <v>0</v>
      </c>
      <c r="J116" s="22">
        <f>IF(G116&gt;単価一覧!$N$37,(単価一覧!$N$37-単価一覧!$N$36)*単価一覧!$X$36,IF(G116&gt;単価一覧!$N$36,(G116-単価一覧!$N$36)*単価一覧!$X$36,0))</f>
        <v>0</v>
      </c>
      <c r="K116" s="22">
        <f>IF(G116&gt;単価一覧!$N$38,(G116-単価一覧!$N$38)*単価一覧!$X$38,0)</f>
        <v>0</v>
      </c>
      <c r="L116" s="23">
        <f t="shared" si="1"/>
        <v>0</v>
      </c>
    </row>
    <row r="117" spans="2:12" ht="12.95" customHeight="1" x14ac:dyDescent="0.15">
      <c r="B117" s="18" t="s">
        <v>120</v>
      </c>
      <c r="C117" s="19" t="s">
        <v>121</v>
      </c>
      <c r="D117" s="20" t="s">
        <v>278</v>
      </c>
      <c r="E117" s="20" t="s">
        <v>13</v>
      </c>
      <c r="F117" s="24">
        <v>18</v>
      </c>
      <c r="G117" s="21">
        <v>4318</v>
      </c>
      <c r="H117" s="22">
        <f>F117*単価一覧!$X$33</f>
        <v>0</v>
      </c>
      <c r="I117" s="22">
        <f>IF(G117&gt;単価一覧!$P$34,単価一覧!$P$34*単価一覧!$X$34,G117*単価一覧!$X$34)</f>
        <v>0</v>
      </c>
      <c r="J117" s="22">
        <f>IF(G117&gt;単価一覧!$N$37,(単価一覧!$N$37-単価一覧!$N$36)*単価一覧!$X$36,IF(G117&gt;単価一覧!$N$36,(G117-単価一覧!$N$36)*単価一覧!$X$36,0))</f>
        <v>0</v>
      </c>
      <c r="K117" s="22">
        <f>IF(G117&gt;単価一覧!$N$38,(G117-単価一覧!$N$38)*単価一覧!$X$38,0)</f>
        <v>0</v>
      </c>
      <c r="L117" s="23">
        <f t="shared" si="1"/>
        <v>0</v>
      </c>
    </row>
    <row r="118" spans="2:12" ht="12.95" customHeight="1" x14ac:dyDescent="0.15">
      <c r="B118" s="18" t="s">
        <v>120</v>
      </c>
      <c r="C118" s="19" t="s">
        <v>121</v>
      </c>
      <c r="D118" s="20" t="s">
        <v>278</v>
      </c>
      <c r="E118" s="20" t="s">
        <v>14</v>
      </c>
      <c r="F118" s="24">
        <v>18</v>
      </c>
      <c r="G118" s="21">
        <v>5259</v>
      </c>
      <c r="H118" s="22">
        <f>F118*単価一覧!$X$33</f>
        <v>0</v>
      </c>
      <c r="I118" s="22">
        <f>IF(G118&gt;単価一覧!$P$34,単価一覧!$P$34*単価一覧!$X$34,G118*単価一覧!$X$34)</f>
        <v>0</v>
      </c>
      <c r="J118" s="22">
        <f>IF(G118&gt;単価一覧!$N$37,(単価一覧!$N$37-単価一覧!$N$36)*単価一覧!$X$36,IF(G118&gt;単価一覧!$N$36,(G118-単価一覧!$N$36)*単価一覧!$X$36,0))</f>
        <v>0</v>
      </c>
      <c r="K118" s="22">
        <f>IF(G118&gt;単価一覧!$N$38,(G118-単価一覧!$N$38)*単価一覧!$X$38,0)</f>
        <v>0</v>
      </c>
      <c r="L118" s="23">
        <f t="shared" si="1"/>
        <v>0</v>
      </c>
    </row>
    <row r="119" spans="2:12" ht="12.95" customHeight="1" x14ac:dyDescent="0.15">
      <c r="B119" s="18" t="s">
        <v>120</v>
      </c>
      <c r="C119" s="19" t="s">
        <v>121</v>
      </c>
      <c r="D119" s="20" t="s">
        <v>278</v>
      </c>
      <c r="E119" s="20" t="s">
        <v>15</v>
      </c>
      <c r="F119" s="24">
        <v>18</v>
      </c>
      <c r="G119" s="21">
        <v>4987</v>
      </c>
      <c r="H119" s="22">
        <f>F119*単価一覧!$X$33</f>
        <v>0</v>
      </c>
      <c r="I119" s="22">
        <f>IF(G119&gt;単価一覧!$P$34,単価一覧!$P$34*単価一覧!$X$34,G119*単価一覧!$X$34)</f>
        <v>0</v>
      </c>
      <c r="J119" s="22">
        <f>IF(G119&gt;単価一覧!$N$37,(単価一覧!$N$37-単価一覧!$N$36)*単価一覧!$X$36,IF(G119&gt;単価一覧!$N$36,(G119-単価一覧!$N$36)*単価一覧!$X$36,0))</f>
        <v>0</v>
      </c>
      <c r="K119" s="22">
        <f>IF(G119&gt;単価一覧!$N$38,(G119-単価一覧!$N$38)*単価一覧!$X$38,0)</f>
        <v>0</v>
      </c>
      <c r="L119" s="23">
        <f t="shared" si="1"/>
        <v>0</v>
      </c>
    </row>
    <row r="120" spans="2:12" ht="12.95" customHeight="1" x14ac:dyDescent="0.15">
      <c r="B120" s="18" t="s">
        <v>120</v>
      </c>
      <c r="C120" s="19" t="s">
        <v>121</v>
      </c>
      <c r="D120" s="20" t="s">
        <v>278</v>
      </c>
      <c r="E120" s="20" t="s">
        <v>16</v>
      </c>
      <c r="F120" s="24">
        <v>18</v>
      </c>
      <c r="G120" s="21">
        <v>6023</v>
      </c>
      <c r="H120" s="22">
        <f>F120*単価一覧!$X$33</f>
        <v>0</v>
      </c>
      <c r="I120" s="22">
        <f>IF(G120&gt;単価一覧!$P$34,単価一覧!$P$34*単価一覧!$X$34,G120*単価一覧!$X$34)</f>
        <v>0</v>
      </c>
      <c r="J120" s="22">
        <f>IF(G120&gt;単価一覧!$N$37,(単価一覧!$N$37-単価一覧!$N$36)*単価一覧!$X$36,IF(G120&gt;単価一覧!$N$36,(G120-単価一覧!$N$36)*単価一覧!$X$36,0))</f>
        <v>0</v>
      </c>
      <c r="K120" s="22">
        <f>IF(G120&gt;単価一覧!$N$38,(G120-単価一覧!$N$38)*単価一覧!$X$38,0)</f>
        <v>0</v>
      </c>
      <c r="L120" s="23">
        <f t="shared" si="1"/>
        <v>0</v>
      </c>
    </row>
    <row r="121" spans="2:12" ht="12.95" customHeight="1" x14ac:dyDescent="0.15">
      <c r="B121" s="18" t="s">
        <v>120</v>
      </c>
      <c r="C121" s="19" t="s">
        <v>121</v>
      </c>
      <c r="D121" s="20" t="s">
        <v>278</v>
      </c>
      <c r="E121" s="20" t="s">
        <v>17</v>
      </c>
      <c r="F121" s="24">
        <v>18</v>
      </c>
      <c r="G121" s="21">
        <v>5546</v>
      </c>
      <c r="H121" s="22">
        <f>F121*単価一覧!$X$33</f>
        <v>0</v>
      </c>
      <c r="I121" s="22">
        <f>IF(G121&gt;単価一覧!$P$34,単価一覧!$P$34*単価一覧!$X$34,G121*単価一覧!$X$34)</f>
        <v>0</v>
      </c>
      <c r="J121" s="22">
        <f>IF(G121&gt;単価一覧!$N$37,(単価一覧!$N$37-単価一覧!$N$36)*単価一覧!$X$36,IF(G121&gt;単価一覧!$N$36,(G121-単価一覧!$N$36)*単価一覧!$X$36,0))</f>
        <v>0</v>
      </c>
      <c r="K121" s="22">
        <f>IF(G121&gt;単価一覧!$N$38,(G121-単価一覧!$N$38)*単価一覧!$X$38,0)</f>
        <v>0</v>
      </c>
      <c r="L121" s="23">
        <f t="shared" si="1"/>
        <v>0</v>
      </c>
    </row>
    <row r="122" spans="2:12" ht="12.95" customHeight="1" x14ac:dyDescent="0.15">
      <c r="B122" s="18" t="s">
        <v>120</v>
      </c>
      <c r="C122" s="19" t="s">
        <v>121</v>
      </c>
      <c r="D122" s="20" t="s">
        <v>278</v>
      </c>
      <c r="E122" s="20" t="s">
        <v>18</v>
      </c>
      <c r="F122" s="24">
        <v>18</v>
      </c>
      <c r="G122" s="21">
        <v>5387</v>
      </c>
      <c r="H122" s="22">
        <f>F122*単価一覧!$X$33</f>
        <v>0</v>
      </c>
      <c r="I122" s="22">
        <f>IF(G122&gt;単価一覧!$P$34,単価一覧!$P$34*単価一覧!$X$34,G122*単価一覧!$X$34)</f>
        <v>0</v>
      </c>
      <c r="J122" s="22">
        <f>IF(G122&gt;単価一覧!$N$37,(単価一覧!$N$37-単価一覧!$N$36)*単価一覧!$X$36,IF(G122&gt;単価一覧!$N$36,(G122-単価一覧!$N$36)*単価一覧!$X$36,0))</f>
        <v>0</v>
      </c>
      <c r="K122" s="22">
        <f>IF(G122&gt;単価一覧!$N$38,(G122-単価一覧!$N$38)*単価一覧!$X$38,0)</f>
        <v>0</v>
      </c>
      <c r="L122" s="23">
        <f t="shared" si="1"/>
        <v>0</v>
      </c>
    </row>
    <row r="123" spans="2:12" ht="12.95" customHeight="1" x14ac:dyDescent="0.15">
      <c r="B123" s="18" t="s">
        <v>120</v>
      </c>
      <c r="C123" s="19" t="s">
        <v>121</v>
      </c>
      <c r="D123" s="20" t="s">
        <v>278</v>
      </c>
      <c r="E123" s="20" t="s">
        <v>19</v>
      </c>
      <c r="F123" s="24">
        <v>18</v>
      </c>
      <c r="G123" s="21">
        <v>5696</v>
      </c>
      <c r="H123" s="22">
        <f>F123*単価一覧!$X$33</f>
        <v>0</v>
      </c>
      <c r="I123" s="22">
        <f>IF(G123&gt;単価一覧!$P$34,単価一覧!$P$34*単価一覧!$X$34,G123*単価一覧!$X$34)</f>
        <v>0</v>
      </c>
      <c r="J123" s="22">
        <f>IF(G123&gt;単価一覧!$N$37,(単価一覧!$N$37-単価一覧!$N$36)*単価一覧!$X$36,IF(G123&gt;単価一覧!$N$36,(G123-単価一覧!$N$36)*単価一覧!$X$36,0))</f>
        <v>0</v>
      </c>
      <c r="K123" s="22">
        <f>IF(G123&gt;単価一覧!$N$38,(G123-単価一覧!$N$38)*単価一覧!$X$38,0)</f>
        <v>0</v>
      </c>
      <c r="L123" s="23">
        <f t="shared" si="1"/>
        <v>0</v>
      </c>
    </row>
    <row r="124" spans="2:12" ht="12.95" customHeight="1" x14ac:dyDescent="0.15">
      <c r="B124" s="18" t="s">
        <v>120</v>
      </c>
      <c r="C124" s="19" t="s">
        <v>121</v>
      </c>
      <c r="D124" s="20" t="s">
        <v>279</v>
      </c>
      <c r="E124" s="20" t="s">
        <v>20</v>
      </c>
      <c r="F124" s="24">
        <v>18</v>
      </c>
      <c r="G124" s="21">
        <v>6061</v>
      </c>
      <c r="H124" s="22">
        <f>F124*単価一覧!$X$33</f>
        <v>0</v>
      </c>
      <c r="I124" s="22">
        <f>IF(G124&gt;単価一覧!$P$34,単価一覧!$P$34*単価一覧!$X$34,G124*単価一覧!$X$34)</f>
        <v>0</v>
      </c>
      <c r="J124" s="22">
        <f>IF(G124&gt;単価一覧!$N$37,(単価一覧!$N$37-単価一覧!$N$36)*単価一覧!$X$36,IF(G124&gt;単価一覧!$N$36,(G124-単価一覧!$N$36)*単価一覧!$X$36,0))</f>
        <v>0</v>
      </c>
      <c r="K124" s="22">
        <f>IF(G124&gt;単価一覧!$N$38,(G124-単価一覧!$N$38)*単価一覧!$X$38,0)</f>
        <v>0</v>
      </c>
      <c r="L124" s="23">
        <f t="shared" si="1"/>
        <v>0</v>
      </c>
    </row>
    <row r="125" spans="2:12" ht="12.95" customHeight="1" x14ac:dyDescent="0.15">
      <c r="B125" s="18" t="s">
        <v>120</v>
      </c>
      <c r="C125" s="19" t="s">
        <v>121</v>
      </c>
      <c r="D125" s="20" t="s">
        <v>279</v>
      </c>
      <c r="E125" s="20" t="s">
        <v>21</v>
      </c>
      <c r="F125" s="24">
        <v>18</v>
      </c>
      <c r="G125" s="21">
        <v>4790</v>
      </c>
      <c r="H125" s="22">
        <f>F125*単価一覧!$X$33</f>
        <v>0</v>
      </c>
      <c r="I125" s="22">
        <f>IF(G125&gt;単価一覧!$P$34,単価一覧!$P$34*単価一覧!$X$34,G125*単価一覧!$X$34)</f>
        <v>0</v>
      </c>
      <c r="J125" s="22">
        <f>IF(G125&gt;単価一覧!$N$37,(単価一覧!$N$37-単価一覧!$N$36)*単価一覧!$X$36,IF(G125&gt;単価一覧!$N$36,(G125-単価一覧!$N$36)*単価一覧!$X$36,0))</f>
        <v>0</v>
      </c>
      <c r="K125" s="22">
        <f>IF(G125&gt;単価一覧!$N$38,(G125-単価一覧!$N$38)*単価一覧!$X$38,0)</f>
        <v>0</v>
      </c>
      <c r="L125" s="23">
        <f t="shared" si="1"/>
        <v>0</v>
      </c>
    </row>
    <row r="126" spans="2:12" ht="12.95" customHeight="1" x14ac:dyDescent="0.15">
      <c r="B126" s="18" t="s">
        <v>120</v>
      </c>
      <c r="C126" s="19" t="s">
        <v>121</v>
      </c>
      <c r="D126" s="20" t="s">
        <v>279</v>
      </c>
      <c r="E126" s="20" t="s">
        <v>22</v>
      </c>
      <c r="F126" s="24">
        <v>18</v>
      </c>
      <c r="G126" s="21">
        <v>5164</v>
      </c>
      <c r="H126" s="22">
        <f>F126*単価一覧!$X$33</f>
        <v>0</v>
      </c>
      <c r="I126" s="22">
        <f>IF(G126&gt;単価一覧!$P$34,単価一覧!$P$34*単価一覧!$X$34,G126*単価一覧!$X$34)</f>
        <v>0</v>
      </c>
      <c r="J126" s="22">
        <f>IF(G126&gt;単価一覧!$N$37,(単価一覧!$N$37-単価一覧!$N$36)*単価一覧!$X$36,IF(G126&gt;単価一覧!$N$36,(G126-単価一覧!$N$36)*単価一覧!$X$36,0))</f>
        <v>0</v>
      </c>
      <c r="K126" s="22">
        <f>IF(G126&gt;単価一覧!$N$38,(G126-単価一覧!$N$38)*単価一覧!$X$38,0)</f>
        <v>0</v>
      </c>
      <c r="L126" s="23">
        <f t="shared" si="1"/>
        <v>0</v>
      </c>
    </row>
    <row r="127" spans="2:12" ht="12.95" customHeight="1" x14ac:dyDescent="0.15">
      <c r="B127" s="18" t="s">
        <v>120</v>
      </c>
      <c r="C127" s="19" t="s">
        <v>121</v>
      </c>
      <c r="D127" s="20" t="s">
        <v>279</v>
      </c>
      <c r="E127" s="20" t="s">
        <v>11</v>
      </c>
      <c r="F127" s="24">
        <v>18</v>
      </c>
      <c r="G127" s="21">
        <v>4809</v>
      </c>
      <c r="H127" s="22">
        <f>F127*単価一覧!$X$33</f>
        <v>0</v>
      </c>
      <c r="I127" s="22">
        <f>IF(G127&gt;単価一覧!$P$34,単価一覧!$P$34*単価一覧!$X$34,G127*単価一覧!$X$34)</f>
        <v>0</v>
      </c>
      <c r="J127" s="22">
        <f>IF(G127&gt;単価一覧!$N$37,(単価一覧!$N$37-単価一覧!$N$36)*単価一覧!$X$36,IF(G127&gt;単価一覧!$N$36,(G127-単価一覧!$N$36)*単価一覧!$X$36,0))</f>
        <v>0</v>
      </c>
      <c r="K127" s="22">
        <f>IF(G127&gt;単価一覧!$N$38,(G127-単価一覧!$N$38)*単価一覧!$X$38,0)</f>
        <v>0</v>
      </c>
      <c r="L127" s="23">
        <f t="shared" si="1"/>
        <v>0</v>
      </c>
    </row>
    <row r="128" spans="2:12" ht="12.95" customHeight="1" x14ac:dyDescent="0.15">
      <c r="B128" s="18" t="s">
        <v>120</v>
      </c>
      <c r="C128" s="19" t="s">
        <v>121</v>
      </c>
      <c r="D128" s="20" t="s">
        <v>279</v>
      </c>
      <c r="E128" s="20" t="s">
        <v>12</v>
      </c>
      <c r="F128" s="24">
        <v>18</v>
      </c>
      <c r="G128" s="24">
        <v>5503</v>
      </c>
      <c r="H128" s="22">
        <f>F128*単価一覧!$X$33</f>
        <v>0</v>
      </c>
      <c r="I128" s="22">
        <f>IF(G128&gt;単価一覧!$P$34,単価一覧!$P$34*単価一覧!$X$34,G128*単価一覧!$X$34)</f>
        <v>0</v>
      </c>
      <c r="J128" s="22">
        <f>IF(G128&gt;単価一覧!$N$37,(単価一覧!$N$37-単価一覧!$N$36)*単価一覧!$X$36,IF(G128&gt;単価一覧!$N$36,(G128-単価一覧!$N$36)*単価一覧!$X$36,0))</f>
        <v>0</v>
      </c>
      <c r="K128" s="22">
        <f>IF(G128&gt;単価一覧!$N$38,(G128-単価一覧!$N$38)*単価一覧!$X$38,0)</f>
        <v>0</v>
      </c>
      <c r="L128" s="23">
        <f t="shared" si="1"/>
        <v>0</v>
      </c>
    </row>
    <row r="129" spans="2:12" ht="12.95" customHeight="1" x14ac:dyDescent="0.15">
      <c r="B129" s="18" t="s">
        <v>120</v>
      </c>
      <c r="C129" s="19" t="s">
        <v>121</v>
      </c>
      <c r="D129" s="20" t="s">
        <v>279</v>
      </c>
      <c r="E129" s="20" t="s">
        <v>13</v>
      </c>
      <c r="F129" s="24">
        <v>18</v>
      </c>
      <c r="G129" s="24">
        <v>4522</v>
      </c>
      <c r="H129" s="22">
        <f>F129*単価一覧!$X$33</f>
        <v>0</v>
      </c>
      <c r="I129" s="22">
        <f>IF(G129&gt;単価一覧!$P$34,単価一覧!$P$34*単価一覧!$X$34,G129*単価一覧!$X$34)</f>
        <v>0</v>
      </c>
      <c r="J129" s="22">
        <f>IF(G129&gt;単価一覧!$N$37,(単価一覧!$N$37-単価一覧!$N$36)*単価一覧!$X$36,IF(G129&gt;単価一覧!$N$36,(G129-単価一覧!$N$36)*単価一覧!$X$36,0))</f>
        <v>0</v>
      </c>
      <c r="K129" s="22">
        <f>IF(G129&gt;単価一覧!$N$38,(G129-単価一覧!$N$38)*単価一覧!$X$38,0)</f>
        <v>0</v>
      </c>
      <c r="L129" s="23">
        <f t="shared" si="1"/>
        <v>0</v>
      </c>
    </row>
    <row r="130" spans="2:12" ht="12.95" customHeight="1" x14ac:dyDescent="0.15">
      <c r="B130" s="18" t="s">
        <v>120</v>
      </c>
      <c r="C130" s="19" t="s">
        <v>121</v>
      </c>
      <c r="D130" s="20" t="s">
        <v>279</v>
      </c>
      <c r="E130" s="20" t="s">
        <v>14</v>
      </c>
      <c r="F130" s="24">
        <v>18</v>
      </c>
      <c r="G130" s="24">
        <v>4670</v>
      </c>
      <c r="H130" s="22">
        <f>F130*単価一覧!$X$33</f>
        <v>0</v>
      </c>
      <c r="I130" s="22">
        <f>IF(G130&gt;単価一覧!$P$34,単価一覧!$P$34*単価一覧!$X$34,G130*単価一覧!$X$34)</f>
        <v>0</v>
      </c>
      <c r="J130" s="22">
        <f>IF(G130&gt;単価一覧!$N$37,(単価一覧!$N$37-単価一覧!$N$36)*単価一覧!$X$36,IF(G130&gt;単価一覧!$N$36,(G130-単価一覧!$N$36)*単価一覧!$X$36,0))</f>
        <v>0</v>
      </c>
      <c r="K130" s="22">
        <f>IF(G130&gt;単価一覧!$N$38,(G130-単価一覧!$N$38)*単価一覧!$X$38,0)</f>
        <v>0</v>
      </c>
      <c r="L130" s="23">
        <f t="shared" si="1"/>
        <v>0</v>
      </c>
    </row>
    <row r="131" spans="2:12" ht="12.95" customHeight="1" x14ac:dyDescent="0.15">
      <c r="B131" s="18" t="s">
        <v>120</v>
      </c>
      <c r="C131" s="19" t="s">
        <v>121</v>
      </c>
      <c r="D131" s="20" t="s">
        <v>279</v>
      </c>
      <c r="E131" s="20" t="s">
        <v>15</v>
      </c>
      <c r="F131" s="24">
        <v>18</v>
      </c>
      <c r="G131" s="24">
        <v>5258</v>
      </c>
      <c r="H131" s="22">
        <f>F131*単価一覧!$X$33</f>
        <v>0</v>
      </c>
      <c r="I131" s="22">
        <f>IF(G131&gt;単価一覧!$P$34,単価一覧!$P$34*単価一覧!$X$34,G131*単価一覧!$X$34)</f>
        <v>0</v>
      </c>
      <c r="J131" s="22">
        <f>IF(G131&gt;単価一覧!$N$37,(単価一覧!$N$37-単価一覧!$N$36)*単価一覧!$X$36,IF(G131&gt;単価一覧!$N$36,(G131-単価一覧!$N$36)*単価一覧!$X$36,0))</f>
        <v>0</v>
      </c>
      <c r="K131" s="22">
        <f>IF(G131&gt;単価一覧!$N$38,(G131-単価一覧!$N$38)*単価一覧!$X$38,0)</f>
        <v>0</v>
      </c>
      <c r="L131" s="23">
        <f t="shared" si="1"/>
        <v>0</v>
      </c>
    </row>
    <row r="132" spans="2:12" ht="12.95" customHeight="1" x14ac:dyDescent="0.15">
      <c r="B132" s="18" t="s">
        <v>120</v>
      </c>
      <c r="C132" s="19" t="s">
        <v>121</v>
      </c>
      <c r="D132" s="20" t="s">
        <v>279</v>
      </c>
      <c r="E132" s="20" t="s">
        <v>16</v>
      </c>
      <c r="F132" s="24">
        <v>18</v>
      </c>
      <c r="G132" s="24">
        <v>5666</v>
      </c>
      <c r="H132" s="22">
        <f>F132*単価一覧!$X$33</f>
        <v>0</v>
      </c>
      <c r="I132" s="22">
        <f>IF(G132&gt;単価一覧!$P$34,単価一覧!$P$34*単価一覧!$X$34,G132*単価一覧!$X$34)</f>
        <v>0</v>
      </c>
      <c r="J132" s="22">
        <f>IF(G132&gt;単価一覧!$N$37,(単価一覧!$N$37-単価一覧!$N$36)*単価一覧!$X$36,IF(G132&gt;単価一覧!$N$36,(G132-単価一覧!$N$36)*単価一覧!$X$36,0))</f>
        <v>0</v>
      </c>
      <c r="K132" s="22">
        <f>IF(G132&gt;単価一覧!$N$38,(G132-単価一覧!$N$38)*単価一覧!$X$38,0)</f>
        <v>0</v>
      </c>
      <c r="L132" s="23">
        <f t="shared" si="1"/>
        <v>0</v>
      </c>
    </row>
    <row r="133" spans="2:12" ht="12.95" customHeight="1" x14ac:dyDescent="0.15">
      <c r="B133" s="18" t="s">
        <v>120</v>
      </c>
      <c r="C133" s="19" t="s">
        <v>121</v>
      </c>
      <c r="D133" s="20" t="s">
        <v>279</v>
      </c>
      <c r="E133" s="20" t="s">
        <v>17</v>
      </c>
      <c r="F133" s="24">
        <v>18</v>
      </c>
      <c r="G133" s="24">
        <v>5403</v>
      </c>
      <c r="H133" s="22">
        <f>F133*単価一覧!$X$33</f>
        <v>0</v>
      </c>
      <c r="I133" s="22">
        <f>IF(G133&gt;単価一覧!$P$34,単価一覧!$P$34*単価一覧!$X$34,G133*単価一覧!$X$34)</f>
        <v>0</v>
      </c>
      <c r="J133" s="22">
        <f>IF(G133&gt;単価一覧!$N$37,(単価一覧!$N$37-単価一覧!$N$36)*単価一覧!$X$36,IF(G133&gt;単価一覧!$N$36,(G133-単価一覧!$N$36)*単価一覧!$X$36,0))</f>
        <v>0</v>
      </c>
      <c r="K133" s="22">
        <f>IF(G133&gt;単価一覧!$N$38,(G133-単価一覧!$N$38)*単価一覧!$X$38,0)</f>
        <v>0</v>
      </c>
      <c r="L133" s="23">
        <f t="shared" si="1"/>
        <v>0</v>
      </c>
    </row>
    <row r="134" spans="2:12" ht="12.95" customHeight="1" x14ac:dyDescent="0.15">
      <c r="B134" s="18" t="s">
        <v>120</v>
      </c>
      <c r="C134" s="19" t="s">
        <v>121</v>
      </c>
      <c r="D134" s="20" t="s">
        <v>279</v>
      </c>
      <c r="E134" s="20" t="s">
        <v>18</v>
      </c>
      <c r="F134" s="24">
        <v>18</v>
      </c>
      <c r="G134" s="21">
        <v>6233</v>
      </c>
      <c r="H134" s="22">
        <f>F134*単価一覧!$X$33</f>
        <v>0</v>
      </c>
      <c r="I134" s="22">
        <f>IF(G134&gt;単価一覧!$P$34,単価一覧!$P$34*単価一覧!$X$34,G134*単価一覧!$X$34)</f>
        <v>0</v>
      </c>
      <c r="J134" s="22">
        <f>IF(G134&gt;単価一覧!$N$37,(単価一覧!$N$37-単価一覧!$N$36)*単価一覧!$X$36,IF(G134&gt;単価一覧!$N$36,(G134-単価一覧!$N$36)*単価一覧!$X$36,0))</f>
        <v>0</v>
      </c>
      <c r="K134" s="22">
        <f>IF(G134&gt;単価一覧!$N$38,(G134-単価一覧!$N$38)*単価一覧!$X$38,0)</f>
        <v>0</v>
      </c>
      <c r="L134" s="23">
        <f t="shared" si="1"/>
        <v>0</v>
      </c>
    </row>
    <row r="135" spans="2:12" ht="12.95" customHeight="1" x14ac:dyDescent="0.15">
      <c r="B135" s="18" t="s">
        <v>120</v>
      </c>
      <c r="C135" s="19" t="s">
        <v>121</v>
      </c>
      <c r="D135" s="20" t="s">
        <v>279</v>
      </c>
      <c r="E135" s="20" t="s">
        <v>19</v>
      </c>
      <c r="F135" s="24">
        <v>18</v>
      </c>
      <c r="G135" s="21">
        <v>5172</v>
      </c>
      <c r="H135" s="22">
        <f>F135*単価一覧!$X$33</f>
        <v>0</v>
      </c>
      <c r="I135" s="22">
        <f>IF(G135&gt;単価一覧!$P$34,単価一覧!$P$34*単価一覧!$X$34,G135*単価一覧!$X$34)</f>
        <v>0</v>
      </c>
      <c r="J135" s="22">
        <f>IF(G135&gt;単価一覧!$N$37,(単価一覧!$N$37-単価一覧!$N$36)*単価一覧!$X$36,IF(G135&gt;単価一覧!$N$36,(G135-単価一覧!$N$36)*単価一覧!$X$36,0))</f>
        <v>0</v>
      </c>
      <c r="K135" s="22">
        <f>IF(G135&gt;単価一覧!$N$38,(G135-単価一覧!$N$38)*単価一覧!$X$38,0)</f>
        <v>0</v>
      </c>
      <c r="L135" s="23">
        <f t="shared" si="1"/>
        <v>0</v>
      </c>
    </row>
    <row r="136" spans="2:12" ht="12.95" customHeight="1" x14ac:dyDescent="0.15">
      <c r="B136" s="18" t="s">
        <v>120</v>
      </c>
      <c r="C136" s="19" t="s">
        <v>121</v>
      </c>
      <c r="D136" s="20" t="s">
        <v>280</v>
      </c>
      <c r="E136" s="20" t="s">
        <v>20</v>
      </c>
      <c r="F136" s="24">
        <v>18</v>
      </c>
      <c r="G136" s="21">
        <v>6341</v>
      </c>
      <c r="H136" s="22">
        <f>F136*単価一覧!$X$33</f>
        <v>0</v>
      </c>
      <c r="I136" s="22">
        <f>IF(G136&gt;単価一覧!$P$34,単価一覧!$P$34*単価一覧!$X$34,G136*単価一覧!$X$34)</f>
        <v>0</v>
      </c>
      <c r="J136" s="22">
        <f>IF(G136&gt;単価一覧!$N$37,(単価一覧!$N$37-単価一覧!$N$36)*単価一覧!$X$36,IF(G136&gt;単価一覧!$N$36,(G136-単価一覧!$N$36)*単価一覧!$X$36,0))</f>
        <v>0</v>
      </c>
      <c r="K136" s="22">
        <f>IF(G136&gt;単価一覧!$N$38,(G136-単価一覧!$N$38)*単価一覧!$X$38,0)</f>
        <v>0</v>
      </c>
      <c r="L136" s="23">
        <f t="shared" si="1"/>
        <v>0</v>
      </c>
    </row>
    <row r="137" spans="2:12" ht="12.95" customHeight="1" x14ac:dyDescent="0.15">
      <c r="B137" s="18" t="s">
        <v>120</v>
      </c>
      <c r="C137" s="19" t="s">
        <v>121</v>
      </c>
      <c r="D137" s="20" t="s">
        <v>280</v>
      </c>
      <c r="E137" s="20" t="s">
        <v>21</v>
      </c>
      <c r="F137" s="24">
        <v>18</v>
      </c>
      <c r="G137" s="21">
        <v>5195</v>
      </c>
      <c r="H137" s="22">
        <f>F137*単価一覧!$X$33</f>
        <v>0</v>
      </c>
      <c r="I137" s="22">
        <f>IF(G137&gt;単価一覧!$P$34,単価一覧!$P$34*単価一覧!$X$34,G137*単価一覧!$X$34)</f>
        <v>0</v>
      </c>
      <c r="J137" s="22">
        <f>IF(G137&gt;単価一覧!$N$37,(単価一覧!$N$37-単価一覧!$N$36)*単価一覧!$X$36,IF(G137&gt;単価一覧!$N$36,(G137-単価一覧!$N$36)*単価一覧!$X$36,0))</f>
        <v>0</v>
      </c>
      <c r="K137" s="22">
        <f>IF(G137&gt;単価一覧!$N$38,(G137-単価一覧!$N$38)*単価一覧!$X$38,0)</f>
        <v>0</v>
      </c>
      <c r="L137" s="23">
        <f t="shared" si="1"/>
        <v>0</v>
      </c>
    </row>
    <row r="138" spans="2:12" ht="12.95" customHeight="1" x14ac:dyDescent="0.15">
      <c r="B138" s="18" t="s">
        <v>120</v>
      </c>
      <c r="C138" s="19" t="s">
        <v>121</v>
      </c>
      <c r="D138" s="20" t="s">
        <v>280</v>
      </c>
      <c r="E138" s="20" t="s">
        <v>22</v>
      </c>
      <c r="F138" s="24">
        <v>18</v>
      </c>
      <c r="G138" s="21">
        <v>4723</v>
      </c>
      <c r="H138" s="22">
        <f>F138*単価一覧!$X$33</f>
        <v>0</v>
      </c>
      <c r="I138" s="22">
        <f>IF(G138&gt;単価一覧!$P$34,単価一覧!$P$34*単価一覧!$X$34,G138*単価一覧!$X$34)</f>
        <v>0</v>
      </c>
      <c r="J138" s="22">
        <f>IF(G138&gt;単価一覧!$N$37,(単価一覧!$N$37-単価一覧!$N$36)*単価一覧!$X$36,IF(G138&gt;単価一覧!$N$36,(G138-単価一覧!$N$36)*単価一覧!$X$36,0))</f>
        <v>0</v>
      </c>
      <c r="K138" s="22">
        <f>IF(G138&gt;単価一覧!$N$38,(G138-単価一覧!$N$38)*単価一覧!$X$38,0)</f>
        <v>0</v>
      </c>
      <c r="L138" s="23">
        <f t="shared" si="1"/>
        <v>0</v>
      </c>
    </row>
    <row r="139" spans="2:12" ht="12.95" customHeight="1" x14ac:dyDescent="0.15">
      <c r="B139" s="18" t="s">
        <v>122</v>
      </c>
      <c r="C139" s="19" t="s">
        <v>123</v>
      </c>
      <c r="D139" s="20" t="s">
        <v>278</v>
      </c>
      <c r="E139" s="20" t="s">
        <v>11</v>
      </c>
      <c r="F139" s="24">
        <v>14</v>
      </c>
      <c r="G139" s="21">
        <v>3250</v>
      </c>
      <c r="H139" s="22">
        <f>F139*単価一覧!$X$33</f>
        <v>0</v>
      </c>
      <c r="I139" s="22">
        <f>IF(G139&gt;単価一覧!$P$34,単価一覧!$P$34*単価一覧!$X$34,G139*単価一覧!$X$34)</f>
        <v>0</v>
      </c>
      <c r="J139" s="22">
        <f>IF(G139&gt;単価一覧!$N$37,(単価一覧!$N$37-単価一覧!$N$36)*単価一覧!$X$36,IF(G139&gt;単価一覧!$N$36,(G139-単価一覧!$N$36)*単価一覧!$X$36,0))</f>
        <v>0</v>
      </c>
      <c r="K139" s="22">
        <f>IF(G139&gt;単価一覧!$N$38,(G139-単価一覧!$N$38)*単価一覧!$X$38,0)</f>
        <v>0</v>
      </c>
      <c r="L139" s="23">
        <f t="shared" si="1"/>
        <v>0</v>
      </c>
    </row>
    <row r="140" spans="2:12" ht="12.95" customHeight="1" x14ac:dyDescent="0.15">
      <c r="B140" s="18" t="s">
        <v>122</v>
      </c>
      <c r="C140" s="19" t="s">
        <v>123</v>
      </c>
      <c r="D140" s="20" t="s">
        <v>278</v>
      </c>
      <c r="E140" s="20" t="s">
        <v>12</v>
      </c>
      <c r="F140" s="24">
        <v>14</v>
      </c>
      <c r="G140" s="21">
        <v>3237</v>
      </c>
      <c r="H140" s="22">
        <f>F140*単価一覧!$X$33</f>
        <v>0</v>
      </c>
      <c r="I140" s="22">
        <f>IF(G140&gt;単価一覧!$P$34,単価一覧!$P$34*単価一覧!$X$34,G140*単価一覧!$X$34)</f>
        <v>0</v>
      </c>
      <c r="J140" s="22">
        <f>IF(G140&gt;単価一覧!$N$37,(単価一覧!$N$37-単価一覧!$N$36)*単価一覧!$X$36,IF(G140&gt;単価一覧!$N$36,(G140-単価一覧!$N$36)*単価一覧!$X$36,0))</f>
        <v>0</v>
      </c>
      <c r="K140" s="22">
        <f>IF(G140&gt;単価一覧!$N$38,(G140-単価一覧!$N$38)*単価一覧!$X$38,0)</f>
        <v>0</v>
      </c>
      <c r="L140" s="23">
        <f t="shared" si="1"/>
        <v>0</v>
      </c>
    </row>
    <row r="141" spans="2:12" ht="12.95" customHeight="1" x14ac:dyDescent="0.15">
      <c r="B141" s="18" t="s">
        <v>122</v>
      </c>
      <c r="C141" s="19" t="s">
        <v>123</v>
      </c>
      <c r="D141" s="20" t="s">
        <v>278</v>
      </c>
      <c r="E141" s="20" t="s">
        <v>13</v>
      </c>
      <c r="F141" s="24">
        <v>14</v>
      </c>
      <c r="G141" s="21">
        <v>2746</v>
      </c>
      <c r="H141" s="22">
        <f>F141*単価一覧!$X$33</f>
        <v>0</v>
      </c>
      <c r="I141" s="22">
        <f>IF(G141&gt;単価一覧!$P$34,単価一覧!$P$34*単価一覧!$X$34,G141*単価一覧!$X$34)</f>
        <v>0</v>
      </c>
      <c r="J141" s="22">
        <f>IF(G141&gt;単価一覧!$N$37,(単価一覧!$N$37-単価一覧!$N$36)*単価一覧!$X$36,IF(G141&gt;単価一覧!$N$36,(G141-単価一覧!$N$36)*単価一覧!$X$36,0))</f>
        <v>0</v>
      </c>
      <c r="K141" s="22">
        <f>IF(G141&gt;単価一覧!$N$38,(G141-単価一覧!$N$38)*単価一覧!$X$38,0)</f>
        <v>0</v>
      </c>
      <c r="L141" s="23">
        <f t="shared" si="1"/>
        <v>0</v>
      </c>
    </row>
    <row r="142" spans="2:12" ht="12.95" customHeight="1" x14ac:dyDescent="0.15">
      <c r="B142" s="18" t="s">
        <v>122</v>
      </c>
      <c r="C142" s="19" t="s">
        <v>123</v>
      </c>
      <c r="D142" s="20" t="s">
        <v>278</v>
      </c>
      <c r="E142" s="20" t="s">
        <v>14</v>
      </c>
      <c r="F142" s="24">
        <v>14</v>
      </c>
      <c r="G142" s="21">
        <v>3035</v>
      </c>
      <c r="H142" s="22">
        <f>F142*単価一覧!$X$33</f>
        <v>0</v>
      </c>
      <c r="I142" s="22">
        <f>IF(G142&gt;単価一覧!$P$34,単価一覧!$P$34*単価一覧!$X$34,G142*単価一覧!$X$34)</f>
        <v>0</v>
      </c>
      <c r="J142" s="22">
        <f>IF(G142&gt;単価一覧!$N$37,(単価一覧!$N$37-単価一覧!$N$36)*単価一覧!$X$36,IF(G142&gt;単価一覧!$N$36,(G142-単価一覧!$N$36)*単価一覧!$X$36,0))</f>
        <v>0</v>
      </c>
      <c r="K142" s="22">
        <f>IF(G142&gt;単価一覧!$N$38,(G142-単価一覧!$N$38)*単価一覧!$X$38,0)</f>
        <v>0</v>
      </c>
      <c r="L142" s="23">
        <f t="shared" si="1"/>
        <v>0</v>
      </c>
    </row>
    <row r="143" spans="2:12" ht="12.95" customHeight="1" x14ac:dyDescent="0.15">
      <c r="B143" s="18" t="s">
        <v>122</v>
      </c>
      <c r="C143" s="19" t="s">
        <v>123</v>
      </c>
      <c r="D143" s="20" t="s">
        <v>278</v>
      </c>
      <c r="E143" s="20" t="s">
        <v>15</v>
      </c>
      <c r="F143" s="24">
        <v>14</v>
      </c>
      <c r="G143" s="21">
        <v>3089</v>
      </c>
      <c r="H143" s="22">
        <f>F143*単価一覧!$X$33</f>
        <v>0</v>
      </c>
      <c r="I143" s="22">
        <f>IF(G143&gt;単価一覧!$P$34,単価一覧!$P$34*単価一覧!$X$34,G143*単価一覧!$X$34)</f>
        <v>0</v>
      </c>
      <c r="J143" s="22">
        <f>IF(G143&gt;単価一覧!$N$37,(単価一覧!$N$37-単価一覧!$N$36)*単価一覧!$X$36,IF(G143&gt;単価一覧!$N$36,(G143-単価一覧!$N$36)*単価一覧!$X$36,0))</f>
        <v>0</v>
      </c>
      <c r="K143" s="22">
        <f>IF(G143&gt;単価一覧!$N$38,(G143-単価一覧!$N$38)*単価一覧!$X$38,0)</f>
        <v>0</v>
      </c>
      <c r="L143" s="23">
        <f t="shared" si="1"/>
        <v>0</v>
      </c>
    </row>
    <row r="144" spans="2:12" ht="12.95" customHeight="1" x14ac:dyDescent="0.15">
      <c r="B144" s="18" t="s">
        <v>122</v>
      </c>
      <c r="C144" s="19" t="s">
        <v>123</v>
      </c>
      <c r="D144" s="20" t="s">
        <v>278</v>
      </c>
      <c r="E144" s="20" t="s">
        <v>16</v>
      </c>
      <c r="F144" s="24">
        <v>14</v>
      </c>
      <c r="G144" s="21">
        <v>2892</v>
      </c>
      <c r="H144" s="22">
        <f>F144*単価一覧!$X$33</f>
        <v>0</v>
      </c>
      <c r="I144" s="22">
        <f>IF(G144&gt;単価一覧!$P$34,単価一覧!$P$34*単価一覧!$X$34,G144*単価一覧!$X$34)</f>
        <v>0</v>
      </c>
      <c r="J144" s="22">
        <f>IF(G144&gt;単価一覧!$N$37,(単価一覧!$N$37-単価一覧!$N$36)*単価一覧!$X$36,IF(G144&gt;単価一覧!$N$36,(G144-単価一覧!$N$36)*単価一覧!$X$36,0))</f>
        <v>0</v>
      </c>
      <c r="K144" s="22">
        <f>IF(G144&gt;単価一覧!$N$38,(G144-単価一覧!$N$38)*単価一覧!$X$38,0)</f>
        <v>0</v>
      </c>
      <c r="L144" s="23">
        <f t="shared" si="1"/>
        <v>0</v>
      </c>
    </row>
    <row r="145" spans="2:12" ht="12.95" customHeight="1" x14ac:dyDescent="0.15">
      <c r="B145" s="18" t="s">
        <v>122</v>
      </c>
      <c r="C145" s="19" t="s">
        <v>123</v>
      </c>
      <c r="D145" s="20" t="s">
        <v>278</v>
      </c>
      <c r="E145" s="20" t="s">
        <v>17</v>
      </c>
      <c r="F145" s="24">
        <v>14</v>
      </c>
      <c r="G145" s="21">
        <v>2820</v>
      </c>
      <c r="H145" s="22">
        <f>F145*単価一覧!$X$33</f>
        <v>0</v>
      </c>
      <c r="I145" s="22">
        <f>IF(G145&gt;単価一覧!$P$34,単価一覧!$P$34*単価一覧!$X$34,G145*単価一覧!$X$34)</f>
        <v>0</v>
      </c>
      <c r="J145" s="22">
        <f>IF(G145&gt;単価一覧!$N$37,(単価一覧!$N$37-単価一覧!$N$36)*単価一覧!$X$36,IF(G145&gt;単価一覧!$N$36,(G145-単価一覧!$N$36)*単価一覧!$X$36,0))</f>
        <v>0</v>
      </c>
      <c r="K145" s="22">
        <f>IF(G145&gt;単価一覧!$N$38,(G145-単価一覧!$N$38)*単価一覧!$X$38,0)</f>
        <v>0</v>
      </c>
      <c r="L145" s="23">
        <f t="shared" si="1"/>
        <v>0</v>
      </c>
    </row>
    <row r="146" spans="2:12" ht="12.95" customHeight="1" x14ac:dyDescent="0.15">
      <c r="B146" s="18" t="s">
        <v>122</v>
      </c>
      <c r="C146" s="19" t="s">
        <v>123</v>
      </c>
      <c r="D146" s="20" t="s">
        <v>278</v>
      </c>
      <c r="E146" s="20" t="s">
        <v>18</v>
      </c>
      <c r="F146" s="24">
        <v>14</v>
      </c>
      <c r="G146" s="21">
        <v>3209</v>
      </c>
      <c r="H146" s="22">
        <f>F146*単価一覧!$X$33</f>
        <v>0</v>
      </c>
      <c r="I146" s="22">
        <f>IF(G146&gt;単価一覧!$P$34,単価一覧!$P$34*単価一覧!$X$34,G146*単価一覧!$X$34)</f>
        <v>0</v>
      </c>
      <c r="J146" s="22">
        <f>IF(G146&gt;単価一覧!$N$37,(単価一覧!$N$37-単価一覧!$N$36)*単価一覧!$X$36,IF(G146&gt;単価一覧!$N$36,(G146-単価一覧!$N$36)*単価一覧!$X$36,0))</f>
        <v>0</v>
      </c>
      <c r="K146" s="22">
        <f>IF(G146&gt;単価一覧!$N$38,(G146-単価一覧!$N$38)*単価一覧!$X$38,0)</f>
        <v>0</v>
      </c>
      <c r="L146" s="23">
        <f t="shared" si="1"/>
        <v>0</v>
      </c>
    </row>
    <row r="147" spans="2:12" ht="12.95" customHeight="1" x14ac:dyDescent="0.15">
      <c r="B147" s="18" t="s">
        <v>122</v>
      </c>
      <c r="C147" s="19" t="s">
        <v>123</v>
      </c>
      <c r="D147" s="20" t="s">
        <v>278</v>
      </c>
      <c r="E147" s="20" t="s">
        <v>19</v>
      </c>
      <c r="F147" s="24">
        <v>14</v>
      </c>
      <c r="G147" s="21">
        <v>2740</v>
      </c>
      <c r="H147" s="22">
        <f>F147*単価一覧!$X$33</f>
        <v>0</v>
      </c>
      <c r="I147" s="22">
        <f>IF(G147&gt;単価一覧!$P$34,単価一覧!$P$34*単価一覧!$X$34,G147*単価一覧!$X$34)</f>
        <v>0</v>
      </c>
      <c r="J147" s="22">
        <f>IF(G147&gt;単価一覧!$N$37,(単価一覧!$N$37-単価一覧!$N$36)*単価一覧!$X$36,IF(G147&gt;単価一覧!$N$36,(G147-単価一覧!$N$36)*単価一覧!$X$36,0))</f>
        <v>0</v>
      </c>
      <c r="K147" s="22">
        <f>IF(G147&gt;単価一覧!$N$38,(G147-単価一覧!$N$38)*単価一覧!$X$38,0)</f>
        <v>0</v>
      </c>
      <c r="L147" s="23">
        <f t="shared" si="1"/>
        <v>0</v>
      </c>
    </row>
    <row r="148" spans="2:12" ht="12.95" customHeight="1" x14ac:dyDescent="0.15">
      <c r="B148" s="18" t="s">
        <v>122</v>
      </c>
      <c r="C148" s="19" t="s">
        <v>123</v>
      </c>
      <c r="D148" s="20" t="s">
        <v>279</v>
      </c>
      <c r="E148" s="20" t="s">
        <v>20</v>
      </c>
      <c r="F148" s="24">
        <v>14</v>
      </c>
      <c r="G148" s="21">
        <v>3357</v>
      </c>
      <c r="H148" s="22">
        <f>F148*単価一覧!$X$33</f>
        <v>0</v>
      </c>
      <c r="I148" s="22">
        <f>IF(G148&gt;単価一覧!$P$34,単価一覧!$P$34*単価一覧!$X$34,G148*単価一覧!$X$34)</f>
        <v>0</v>
      </c>
      <c r="J148" s="22">
        <f>IF(G148&gt;単価一覧!$N$37,(単価一覧!$N$37-単価一覧!$N$36)*単価一覧!$X$36,IF(G148&gt;単価一覧!$N$36,(G148-単価一覧!$N$36)*単価一覧!$X$36,0))</f>
        <v>0</v>
      </c>
      <c r="K148" s="22">
        <f>IF(G148&gt;単価一覧!$N$38,(G148-単価一覧!$N$38)*単価一覧!$X$38,0)</f>
        <v>0</v>
      </c>
      <c r="L148" s="23">
        <f t="shared" si="1"/>
        <v>0</v>
      </c>
    </row>
    <row r="149" spans="2:12" ht="12.95" customHeight="1" x14ac:dyDescent="0.15">
      <c r="B149" s="18" t="s">
        <v>122</v>
      </c>
      <c r="C149" s="19" t="s">
        <v>123</v>
      </c>
      <c r="D149" s="20" t="s">
        <v>279</v>
      </c>
      <c r="E149" s="20" t="s">
        <v>21</v>
      </c>
      <c r="F149" s="24">
        <v>14</v>
      </c>
      <c r="G149" s="21">
        <v>2972</v>
      </c>
      <c r="H149" s="22">
        <f>F149*単価一覧!$X$33</f>
        <v>0</v>
      </c>
      <c r="I149" s="22">
        <f>IF(G149&gt;単価一覧!$P$34,単価一覧!$P$34*単価一覧!$X$34,G149*単価一覧!$X$34)</f>
        <v>0</v>
      </c>
      <c r="J149" s="22">
        <f>IF(G149&gt;単価一覧!$N$37,(単価一覧!$N$37-単価一覧!$N$36)*単価一覧!$X$36,IF(G149&gt;単価一覧!$N$36,(G149-単価一覧!$N$36)*単価一覧!$X$36,0))</f>
        <v>0</v>
      </c>
      <c r="K149" s="22">
        <f>IF(G149&gt;単価一覧!$N$38,(G149-単価一覧!$N$38)*単価一覧!$X$38,0)</f>
        <v>0</v>
      </c>
      <c r="L149" s="23">
        <f t="shared" si="1"/>
        <v>0</v>
      </c>
    </row>
    <row r="150" spans="2:12" ht="12.95" customHeight="1" x14ac:dyDescent="0.15">
      <c r="B150" s="18" t="s">
        <v>122</v>
      </c>
      <c r="C150" s="19" t="s">
        <v>123</v>
      </c>
      <c r="D150" s="20" t="s">
        <v>279</v>
      </c>
      <c r="E150" s="20" t="s">
        <v>22</v>
      </c>
      <c r="F150" s="24">
        <v>14</v>
      </c>
      <c r="G150" s="21">
        <v>2770</v>
      </c>
      <c r="H150" s="22">
        <f>F150*単価一覧!$X$33</f>
        <v>0</v>
      </c>
      <c r="I150" s="22">
        <f>IF(G150&gt;単価一覧!$P$34,単価一覧!$P$34*単価一覧!$X$34,G150*単価一覧!$X$34)</f>
        <v>0</v>
      </c>
      <c r="J150" s="22">
        <f>IF(G150&gt;単価一覧!$N$37,(単価一覧!$N$37-単価一覧!$N$36)*単価一覧!$X$36,IF(G150&gt;単価一覧!$N$36,(G150-単価一覧!$N$36)*単価一覧!$X$36,0))</f>
        <v>0</v>
      </c>
      <c r="K150" s="22">
        <f>IF(G150&gt;単価一覧!$N$38,(G150-単価一覧!$N$38)*単価一覧!$X$38,0)</f>
        <v>0</v>
      </c>
      <c r="L150" s="23">
        <f t="shared" si="1"/>
        <v>0</v>
      </c>
    </row>
    <row r="151" spans="2:12" ht="12.95" customHeight="1" x14ac:dyDescent="0.15">
      <c r="B151" s="18" t="s">
        <v>122</v>
      </c>
      <c r="C151" s="19" t="s">
        <v>123</v>
      </c>
      <c r="D151" s="20" t="s">
        <v>279</v>
      </c>
      <c r="E151" s="20" t="s">
        <v>11</v>
      </c>
      <c r="F151" s="24">
        <v>14</v>
      </c>
      <c r="G151" s="21">
        <v>2751</v>
      </c>
      <c r="H151" s="22">
        <f>F151*単価一覧!$X$33</f>
        <v>0</v>
      </c>
      <c r="I151" s="22">
        <f>IF(G151&gt;単価一覧!$P$34,単価一覧!$P$34*単価一覧!$X$34,G151*単価一覧!$X$34)</f>
        <v>0</v>
      </c>
      <c r="J151" s="22">
        <f>IF(G151&gt;単価一覧!$N$37,(単価一覧!$N$37-単価一覧!$N$36)*単価一覧!$X$36,IF(G151&gt;単価一覧!$N$36,(G151-単価一覧!$N$36)*単価一覧!$X$36,0))</f>
        <v>0</v>
      </c>
      <c r="K151" s="22">
        <f>IF(G151&gt;単価一覧!$N$38,(G151-単価一覧!$N$38)*単価一覧!$X$38,0)</f>
        <v>0</v>
      </c>
      <c r="L151" s="23">
        <f t="shared" si="1"/>
        <v>0</v>
      </c>
    </row>
    <row r="152" spans="2:12" ht="12.95" customHeight="1" x14ac:dyDescent="0.15">
      <c r="B152" s="18" t="s">
        <v>122</v>
      </c>
      <c r="C152" s="19" t="s">
        <v>123</v>
      </c>
      <c r="D152" s="20" t="s">
        <v>279</v>
      </c>
      <c r="E152" s="20" t="s">
        <v>12</v>
      </c>
      <c r="F152" s="24">
        <v>14</v>
      </c>
      <c r="G152" s="24">
        <v>3342</v>
      </c>
      <c r="H152" s="22">
        <f>F152*単価一覧!$X$33</f>
        <v>0</v>
      </c>
      <c r="I152" s="22">
        <f>IF(G152&gt;単価一覧!$P$34,単価一覧!$P$34*単価一覧!$X$34,G152*単価一覧!$X$34)</f>
        <v>0</v>
      </c>
      <c r="J152" s="22">
        <f>IF(G152&gt;単価一覧!$N$37,(単価一覧!$N$37-単価一覧!$N$36)*単価一覧!$X$36,IF(G152&gt;単価一覧!$N$36,(G152-単価一覧!$N$36)*単価一覧!$X$36,0))</f>
        <v>0</v>
      </c>
      <c r="K152" s="22">
        <f>IF(G152&gt;単価一覧!$N$38,(G152-単価一覧!$N$38)*単価一覧!$X$38,0)</f>
        <v>0</v>
      </c>
      <c r="L152" s="23">
        <f t="shared" si="1"/>
        <v>0</v>
      </c>
    </row>
    <row r="153" spans="2:12" ht="12.95" customHeight="1" x14ac:dyDescent="0.15">
      <c r="B153" s="18" t="s">
        <v>122</v>
      </c>
      <c r="C153" s="19" t="s">
        <v>123</v>
      </c>
      <c r="D153" s="20" t="s">
        <v>279</v>
      </c>
      <c r="E153" s="20" t="s">
        <v>13</v>
      </c>
      <c r="F153" s="24">
        <v>14</v>
      </c>
      <c r="G153" s="24">
        <v>2842</v>
      </c>
      <c r="H153" s="22">
        <f>F153*単価一覧!$X$33</f>
        <v>0</v>
      </c>
      <c r="I153" s="22">
        <f>IF(G153&gt;単価一覧!$P$34,単価一覧!$P$34*単価一覧!$X$34,G153*単価一覧!$X$34)</f>
        <v>0</v>
      </c>
      <c r="J153" s="22">
        <f>IF(G153&gt;単価一覧!$N$37,(単価一覧!$N$37-単価一覧!$N$36)*単価一覧!$X$36,IF(G153&gt;単価一覧!$N$36,(G153-単価一覧!$N$36)*単価一覧!$X$36,0))</f>
        <v>0</v>
      </c>
      <c r="K153" s="22">
        <f>IF(G153&gt;単価一覧!$N$38,(G153-単価一覧!$N$38)*単価一覧!$X$38,0)</f>
        <v>0</v>
      </c>
      <c r="L153" s="23">
        <f t="shared" si="1"/>
        <v>0</v>
      </c>
    </row>
    <row r="154" spans="2:12" ht="12.95" customHeight="1" x14ac:dyDescent="0.15">
      <c r="B154" s="18" t="s">
        <v>122</v>
      </c>
      <c r="C154" s="19" t="s">
        <v>123</v>
      </c>
      <c r="D154" s="20" t="s">
        <v>279</v>
      </c>
      <c r="E154" s="20" t="s">
        <v>14</v>
      </c>
      <c r="F154" s="24">
        <v>14</v>
      </c>
      <c r="G154" s="24">
        <v>2850</v>
      </c>
      <c r="H154" s="22">
        <f>F154*単価一覧!$X$33</f>
        <v>0</v>
      </c>
      <c r="I154" s="22">
        <f>IF(G154&gt;単価一覧!$P$34,単価一覧!$P$34*単価一覧!$X$34,G154*単価一覧!$X$34)</f>
        <v>0</v>
      </c>
      <c r="J154" s="22">
        <f>IF(G154&gt;単価一覧!$N$37,(単価一覧!$N$37-単価一覧!$N$36)*単価一覧!$X$36,IF(G154&gt;単価一覧!$N$36,(G154-単価一覧!$N$36)*単価一覧!$X$36,0))</f>
        <v>0</v>
      </c>
      <c r="K154" s="22">
        <f>IF(G154&gt;単価一覧!$N$38,(G154-単価一覧!$N$38)*単価一覧!$X$38,0)</f>
        <v>0</v>
      </c>
      <c r="L154" s="23">
        <f t="shared" si="1"/>
        <v>0</v>
      </c>
    </row>
    <row r="155" spans="2:12" ht="12.95" customHeight="1" x14ac:dyDescent="0.15">
      <c r="B155" s="18" t="s">
        <v>122</v>
      </c>
      <c r="C155" s="19" t="s">
        <v>123</v>
      </c>
      <c r="D155" s="20" t="s">
        <v>279</v>
      </c>
      <c r="E155" s="20" t="s">
        <v>15</v>
      </c>
      <c r="F155" s="24">
        <v>14</v>
      </c>
      <c r="G155" s="24">
        <v>3310</v>
      </c>
      <c r="H155" s="22">
        <f>F155*単価一覧!$X$33</f>
        <v>0</v>
      </c>
      <c r="I155" s="22">
        <f>IF(G155&gt;単価一覧!$P$34,単価一覧!$P$34*単価一覧!$X$34,G155*単価一覧!$X$34)</f>
        <v>0</v>
      </c>
      <c r="J155" s="22">
        <f>IF(G155&gt;単価一覧!$N$37,(単価一覧!$N$37-単価一覧!$N$36)*単価一覧!$X$36,IF(G155&gt;単価一覧!$N$36,(G155-単価一覧!$N$36)*単価一覧!$X$36,0))</f>
        <v>0</v>
      </c>
      <c r="K155" s="22">
        <f>IF(G155&gt;単価一覧!$N$38,(G155-単価一覧!$N$38)*単価一覧!$X$38,0)</f>
        <v>0</v>
      </c>
      <c r="L155" s="23">
        <f t="shared" si="1"/>
        <v>0</v>
      </c>
    </row>
    <row r="156" spans="2:12" ht="12.95" customHeight="1" x14ac:dyDescent="0.15">
      <c r="B156" s="18" t="s">
        <v>122</v>
      </c>
      <c r="C156" s="19" t="s">
        <v>123</v>
      </c>
      <c r="D156" s="20" t="s">
        <v>279</v>
      </c>
      <c r="E156" s="20" t="s">
        <v>16</v>
      </c>
      <c r="F156" s="24">
        <v>14</v>
      </c>
      <c r="G156" s="24">
        <v>2904</v>
      </c>
      <c r="H156" s="22">
        <f>F156*単価一覧!$X$33</f>
        <v>0</v>
      </c>
      <c r="I156" s="22">
        <f>IF(G156&gt;単価一覧!$P$34,単価一覧!$P$34*単価一覧!$X$34,G156*単価一覧!$X$34)</f>
        <v>0</v>
      </c>
      <c r="J156" s="22">
        <f>IF(G156&gt;単価一覧!$N$37,(単価一覧!$N$37-単価一覧!$N$36)*単価一覧!$X$36,IF(G156&gt;単価一覧!$N$36,(G156-単価一覧!$N$36)*単価一覧!$X$36,0))</f>
        <v>0</v>
      </c>
      <c r="K156" s="22">
        <f>IF(G156&gt;単価一覧!$N$38,(G156-単価一覧!$N$38)*単価一覧!$X$38,0)</f>
        <v>0</v>
      </c>
      <c r="L156" s="23">
        <f t="shared" si="1"/>
        <v>0</v>
      </c>
    </row>
    <row r="157" spans="2:12" ht="12.95" customHeight="1" x14ac:dyDescent="0.15">
      <c r="B157" s="18" t="s">
        <v>122</v>
      </c>
      <c r="C157" s="19" t="s">
        <v>123</v>
      </c>
      <c r="D157" s="20" t="s">
        <v>279</v>
      </c>
      <c r="E157" s="20" t="s">
        <v>17</v>
      </c>
      <c r="F157" s="24">
        <v>14</v>
      </c>
      <c r="G157" s="24">
        <v>2736</v>
      </c>
      <c r="H157" s="22">
        <f>F157*単価一覧!$X$33</f>
        <v>0</v>
      </c>
      <c r="I157" s="22">
        <f>IF(G157&gt;単価一覧!$P$34,単価一覧!$P$34*単価一覧!$X$34,G157*単価一覧!$X$34)</f>
        <v>0</v>
      </c>
      <c r="J157" s="22">
        <f>IF(G157&gt;単価一覧!$N$37,(単価一覧!$N$37-単価一覧!$N$36)*単価一覧!$X$36,IF(G157&gt;単価一覧!$N$36,(G157-単価一覧!$N$36)*単価一覧!$X$36,0))</f>
        <v>0</v>
      </c>
      <c r="K157" s="22">
        <f>IF(G157&gt;単価一覧!$N$38,(G157-単価一覧!$N$38)*単価一覧!$X$38,0)</f>
        <v>0</v>
      </c>
      <c r="L157" s="23">
        <f t="shared" si="1"/>
        <v>0</v>
      </c>
    </row>
    <row r="158" spans="2:12" ht="12.95" customHeight="1" x14ac:dyDescent="0.15">
      <c r="B158" s="18" t="s">
        <v>122</v>
      </c>
      <c r="C158" s="19" t="s">
        <v>123</v>
      </c>
      <c r="D158" s="20" t="s">
        <v>279</v>
      </c>
      <c r="E158" s="20" t="s">
        <v>18</v>
      </c>
      <c r="F158" s="24">
        <v>14</v>
      </c>
      <c r="G158" s="21">
        <v>3260</v>
      </c>
      <c r="H158" s="22">
        <f>F158*単価一覧!$X$33</f>
        <v>0</v>
      </c>
      <c r="I158" s="22">
        <f>IF(G158&gt;単価一覧!$P$34,単価一覧!$P$34*単価一覧!$X$34,G158*単価一覧!$X$34)</f>
        <v>0</v>
      </c>
      <c r="J158" s="22">
        <f>IF(G158&gt;単価一覧!$N$37,(単価一覧!$N$37-単価一覧!$N$36)*単価一覧!$X$36,IF(G158&gt;単価一覧!$N$36,(G158-単価一覧!$N$36)*単価一覧!$X$36,0))</f>
        <v>0</v>
      </c>
      <c r="K158" s="22">
        <f>IF(G158&gt;単価一覧!$N$38,(G158-単価一覧!$N$38)*単価一覧!$X$38,0)</f>
        <v>0</v>
      </c>
      <c r="L158" s="23">
        <f t="shared" si="1"/>
        <v>0</v>
      </c>
    </row>
    <row r="159" spans="2:12" ht="12.95" customHeight="1" x14ac:dyDescent="0.15">
      <c r="B159" s="18" t="s">
        <v>122</v>
      </c>
      <c r="C159" s="19" t="s">
        <v>123</v>
      </c>
      <c r="D159" s="20" t="s">
        <v>279</v>
      </c>
      <c r="E159" s="20" t="s">
        <v>19</v>
      </c>
      <c r="F159" s="24">
        <v>14</v>
      </c>
      <c r="G159" s="21">
        <v>2790</v>
      </c>
      <c r="H159" s="22">
        <f>F159*単価一覧!$X$33</f>
        <v>0</v>
      </c>
      <c r="I159" s="22">
        <f>IF(G159&gt;単価一覧!$P$34,単価一覧!$P$34*単価一覧!$X$34,G159*単価一覧!$X$34)</f>
        <v>0</v>
      </c>
      <c r="J159" s="22">
        <f>IF(G159&gt;単価一覧!$N$37,(単価一覧!$N$37-単価一覧!$N$36)*単価一覧!$X$36,IF(G159&gt;単価一覧!$N$36,(G159-単価一覧!$N$36)*単価一覧!$X$36,0))</f>
        <v>0</v>
      </c>
      <c r="K159" s="22">
        <f>IF(G159&gt;単価一覧!$N$38,(G159-単価一覧!$N$38)*単価一覧!$X$38,0)</f>
        <v>0</v>
      </c>
      <c r="L159" s="23">
        <f t="shared" si="1"/>
        <v>0</v>
      </c>
    </row>
    <row r="160" spans="2:12" ht="12.95" customHeight="1" x14ac:dyDescent="0.15">
      <c r="B160" s="18" t="s">
        <v>122</v>
      </c>
      <c r="C160" s="19" t="s">
        <v>123</v>
      </c>
      <c r="D160" s="20" t="s">
        <v>280</v>
      </c>
      <c r="E160" s="20" t="s">
        <v>20</v>
      </c>
      <c r="F160" s="24">
        <v>14</v>
      </c>
      <c r="G160" s="21">
        <v>3508</v>
      </c>
      <c r="H160" s="22">
        <f>F160*単価一覧!$X$33</f>
        <v>0</v>
      </c>
      <c r="I160" s="22">
        <f>IF(G160&gt;単価一覧!$P$34,単価一覧!$P$34*単価一覧!$X$34,G160*単価一覧!$X$34)</f>
        <v>0</v>
      </c>
      <c r="J160" s="22">
        <f>IF(G160&gt;単価一覧!$N$37,(単価一覧!$N$37-単価一覧!$N$36)*単価一覧!$X$36,IF(G160&gt;単価一覧!$N$36,(G160-単価一覧!$N$36)*単価一覧!$X$36,0))</f>
        <v>0</v>
      </c>
      <c r="K160" s="22">
        <f>IF(G160&gt;単価一覧!$N$38,(G160-単価一覧!$N$38)*単価一覧!$X$38,0)</f>
        <v>0</v>
      </c>
      <c r="L160" s="23">
        <f t="shared" si="1"/>
        <v>0</v>
      </c>
    </row>
    <row r="161" spans="2:12" ht="12.95" customHeight="1" x14ac:dyDescent="0.15">
      <c r="B161" s="18" t="s">
        <v>122</v>
      </c>
      <c r="C161" s="19" t="s">
        <v>123</v>
      </c>
      <c r="D161" s="20" t="s">
        <v>280</v>
      </c>
      <c r="E161" s="20" t="s">
        <v>21</v>
      </c>
      <c r="F161" s="24">
        <v>14</v>
      </c>
      <c r="G161" s="21">
        <v>2921</v>
      </c>
      <c r="H161" s="22">
        <f>F161*単価一覧!$X$33</f>
        <v>0</v>
      </c>
      <c r="I161" s="22">
        <f>IF(G161&gt;単価一覧!$P$34,単価一覧!$P$34*単価一覧!$X$34,G161*単価一覧!$X$34)</f>
        <v>0</v>
      </c>
      <c r="J161" s="22">
        <f>IF(G161&gt;単価一覧!$N$37,(単価一覧!$N$37-単価一覧!$N$36)*単価一覧!$X$36,IF(G161&gt;単価一覧!$N$36,(G161-単価一覧!$N$36)*単価一覧!$X$36,0))</f>
        <v>0</v>
      </c>
      <c r="K161" s="22">
        <f>IF(G161&gt;単価一覧!$N$38,(G161-単価一覧!$N$38)*単価一覧!$X$38,0)</f>
        <v>0</v>
      </c>
      <c r="L161" s="23">
        <f t="shared" si="1"/>
        <v>0</v>
      </c>
    </row>
    <row r="162" spans="2:12" ht="12.95" customHeight="1" x14ac:dyDescent="0.15">
      <c r="B162" s="18" t="s">
        <v>122</v>
      </c>
      <c r="C162" s="19" t="s">
        <v>123</v>
      </c>
      <c r="D162" s="20" t="s">
        <v>280</v>
      </c>
      <c r="E162" s="20" t="s">
        <v>22</v>
      </c>
      <c r="F162" s="24">
        <v>14</v>
      </c>
      <c r="G162" s="21">
        <v>2892</v>
      </c>
      <c r="H162" s="22">
        <f>F162*単価一覧!$X$33</f>
        <v>0</v>
      </c>
      <c r="I162" s="22">
        <f>IF(G162&gt;単価一覧!$P$34,単価一覧!$P$34*単価一覧!$X$34,G162*単価一覧!$X$34)</f>
        <v>0</v>
      </c>
      <c r="J162" s="22">
        <f>IF(G162&gt;単価一覧!$N$37,(単価一覧!$N$37-単価一覧!$N$36)*単価一覧!$X$36,IF(G162&gt;単価一覧!$N$36,(G162-単価一覧!$N$36)*単価一覧!$X$36,0))</f>
        <v>0</v>
      </c>
      <c r="K162" s="22">
        <f>IF(G162&gt;単価一覧!$N$38,(G162-単価一覧!$N$38)*単価一覧!$X$38,0)</f>
        <v>0</v>
      </c>
      <c r="L162" s="23">
        <f t="shared" si="1"/>
        <v>0</v>
      </c>
    </row>
    <row r="163" spans="2:12" ht="12.95" customHeight="1" x14ac:dyDescent="0.15">
      <c r="B163" s="18" t="s">
        <v>124</v>
      </c>
      <c r="C163" s="19" t="s">
        <v>125</v>
      </c>
      <c r="D163" s="20" t="s">
        <v>278</v>
      </c>
      <c r="E163" s="20" t="s">
        <v>11</v>
      </c>
      <c r="F163" s="24">
        <v>13</v>
      </c>
      <c r="G163" s="21">
        <v>1631</v>
      </c>
      <c r="H163" s="22">
        <f>F163*単価一覧!$X$33</f>
        <v>0</v>
      </c>
      <c r="I163" s="22">
        <f>IF(G163&gt;単価一覧!$P$34,単価一覧!$P$34*単価一覧!$X$34,G163*単価一覧!$X$34)</f>
        <v>0</v>
      </c>
      <c r="J163" s="22">
        <f>IF(G163&gt;単価一覧!$N$37,(単価一覧!$N$37-単価一覧!$N$36)*単価一覧!$X$36,IF(G163&gt;単価一覧!$N$36,(G163-単価一覧!$N$36)*単価一覧!$X$36,0))</f>
        <v>0</v>
      </c>
      <c r="K163" s="22">
        <f>IF(G163&gt;単価一覧!$N$38,(G163-単価一覧!$N$38)*単価一覧!$X$38,0)</f>
        <v>0</v>
      </c>
      <c r="L163" s="23">
        <f t="shared" si="1"/>
        <v>0</v>
      </c>
    </row>
    <row r="164" spans="2:12" ht="12.95" customHeight="1" x14ac:dyDescent="0.15">
      <c r="B164" s="18" t="s">
        <v>124</v>
      </c>
      <c r="C164" s="19" t="s">
        <v>125</v>
      </c>
      <c r="D164" s="20" t="s">
        <v>278</v>
      </c>
      <c r="E164" s="20" t="s">
        <v>12</v>
      </c>
      <c r="F164" s="24">
        <v>13</v>
      </c>
      <c r="G164" s="21">
        <v>1630</v>
      </c>
      <c r="H164" s="22">
        <f>F164*単価一覧!$X$33</f>
        <v>0</v>
      </c>
      <c r="I164" s="22">
        <f>IF(G164&gt;単価一覧!$P$34,単価一覧!$P$34*単価一覧!$X$34,G164*単価一覧!$X$34)</f>
        <v>0</v>
      </c>
      <c r="J164" s="22">
        <f>IF(G164&gt;単価一覧!$N$37,(単価一覧!$N$37-単価一覧!$N$36)*単価一覧!$X$36,IF(G164&gt;単価一覧!$N$36,(G164-単価一覧!$N$36)*単価一覧!$X$36,0))</f>
        <v>0</v>
      </c>
      <c r="K164" s="22">
        <f>IF(G164&gt;単価一覧!$N$38,(G164-単価一覧!$N$38)*単価一覧!$X$38,0)</f>
        <v>0</v>
      </c>
      <c r="L164" s="23">
        <f t="shared" si="1"/>
        <v>0</v>
      </c>
    </row>
    <row r="165" spans="2:12" ht="12.95" customHeight="1" x14ac:dyDescent="0.15">
      <c r="B165" s="18" t="s">
        <v>124</v>
      </c>
      <c r="C165" s="19" t="s">
        <v>125</v>
      </c>
      <c r="D165" s="20" t="s">
        <v>278</v>
      </c>
      <c r="E165" s="20" t="s">
        <v>13</v>
      </c>
      <c r="F165" s="24">
        <v>13</v>
      </c>
      <c r="G165" s="21">
        <v>1365</v>
      </c>
      <c r="H165" s="22">
        <f>F165*単価一覧!$X$33</f>
        <v>0</v>
      </c>
      <c r="I165" s="22">
        <f>IF(G165&gt;単価一覧!$P$34,単価一覧!$P$34*単価一覧!$X$34,G165*単価一覧!$X$34)</f>
        <v>0</v>
      </c>
      <c r="J165" s="22">
        <f>IF(G165&gt;単価一覧!$N$37,(単価一覧!$N$37-単価一覧!$N$36)*単価一覧!$X$36,IF(G165&gt;単価一覧!$N$36,(G165-単価一覧!$N$36)*単価一覧!$X$36,0))</f>
        <v>0</v>
      </c>
      <c r="K165" s="22">
        <f>IF(G165&gt;単価一覧!$N$38,(G165-単価一覧!$N$38)*単価一覧!$X$38,0)</f>
        <v>0</v>
      </c>
      <c r="L165" s="23">
        <f t="shared" si="1"/>
        <v>0</v>
      </c>
    </row>
    <row r="166" spans="2:12" ht="12.95" customHeight="1" x14ac:dyDescent="0.15">
      <c r="B166" s="18" t="s">
        <v>124</v>
      </c>
      <c r="C166" s="19" t="s">
        <v>125</v>
      </c>
      <c r="D166" s="20" t="s">
        <v>278</v>
      </c>
      <c r="E166" s="20" t="s">
        <v>14</v>
      </c>
      <c r="F166" s="24">
        <v>13</v>
      </c>
      <c r="G166" s="21">
        <v>1495</v>
      </c>
      <c r="H166" s="22">
        <f>F166*単価一覧!$X$33</f>
        <v>0</v>
      </c>
      <c r="I166" s="22">
        <f>IF(G166&gt;単価一覧!$P$34,単価一覧!$P$34*単価一覧!$X$34,G166*単価一覧!$X$34)</f>
        <v>0</v>
      </c>
      <c r="J166" s="22">
        <f>IF(G166&gt;単価一覧!$N$37,(単価一覧!$N$37-単価一覧!$N$36)*単価一覧!$X$36,IF(G166&gt;単価一覧!$N$36,(G166-単価一覧!$N$36)*単価一覧!$X$36,0))</f>
        <v>0</v>
      </c>
      <c r="K166" s="22">
        <f>IF(G166&gt;単価一覧!$N$38,(G166-単価一覧!$N$38)*単価一覧!$X$38,0)</f>
        <v>0</v>
      </c>
      <c r="L166" s="23">
        <f t="shared" si="1"/>
        <v>0</v>
      </c>
    </row>
    <row r="167" spans="2:12" ht="12.95" customHeight="1" x14ac:dyDescent="0.15">
      <c r="B167" s="18" t="s">
        <v>124</v>
      </c>
      <c r="C167" s="19" t="s">
        <v>125</v>
      </c>
      <c r="D167" s="20" t="s">
        <v>278</v>
      </c>
      <c r="E167" s="20" t="s">
        <v>15</v>
      </c>
      <c r="F167" s="24">
        <v>13</v>
      </c>
      <c r="G167" s="21">
        <v>1536</v>
      </c>
      <c r="H167" s="22">
        <f>F167*単価一覧!$X$33</f>
        <v>0</v>
      </c>
      <c r="I167" s="22">
        <f>IF(G167&gt;単価一覧!$P$34,単価一覧!$P$34*単価一覧!$X$34,G167*単価一覧!$X$34)</f>
        <v>0</v>
      </c>
      <c r="J167" s="22">
        <f>IF(G167&gt;単価一覧!$N$37,(単価一覧!$N$37-単価一覧!$N$36)*単価一覧!$X$36,IF(G167&gt;単価一覧!$N$36,(G167-単価一覧!$N$36)*単価一覧!$X$36,0))</f>
        <v>0</v>
      </c>
      <c r="K167" s="22">
        <f>IF(G167&gt;単価一覧!$N$38,(G167-単価一覧!$N$38)*単価一覧!$X$38,0)</f>
        <v>0</v>
      </c>
      <c r="L167" s="23">
        <f t="shared" si="1"/>
        <v>0</v>
      </c>
    </row>
    <row r="168" spans="2:12" ht="12.95" customHeight="1" x14ac:dyDescent="0.15">
      <c r="B168" s="18" t="s">
        <v>124</v>
      </c>
      <c r="C168" s="19" t="s">
        <v>125</v>
      </c>
      <c r="D168" s="20" t="s">
        <v>278</v>
      </c>
      <c r="E168" s="20" t="s">
        <v>16</v>
      </c>
      <c r="F168" s="24">
        <v>13</v>
      </c>
      <c r="G168" s="21">
        <v>1635</v>
      </c>
      <c r="H168" s="22">
        <f>F168*単価一覧!$X$33</f>
        <v>0</v>
      </c>
      <c r="I168" s="22">
        <f>IF(G168&gt;単価一覧!$P$34,単価一覧!$P$34*単価一覧!$X$34,G168*単価一覧!$X$34)</f>
        <v>0</v>
      </c>
      <c r="J168" s="22">
        <f>IF(G168&gt;単価一覧!$N$37,(単価一覧!$N$37-単価一覧!$N$36)*単価一覧!$X$36,IF(G168&gt;単価一覧!$N$36,(G168-単価一覧!$N$36)*単価一覧!$X$36,0))</f>
        <v>0</v>
      </c>
      <c r="K168" s="22">
        <f>IF(G168&gt;単価一覧!$N$38,(G168-単価一覧!$N$38)*単価一覧!$X$38,0)</f>
        <v>0</v>
      </c>
      <c r="L168" s="23">
        <f t="shared" si="1"/>
        <v>0</v>
      </c>
    </row>
    <row r="169" spans="2:12" ht="12.95" customHeight="1" x14ac:dyDescent="0.15">
      <c r="B169" s="18" t="s">
        <v>124</v>
      </c>
      <c r="C169" s="19" t="s">
        <v>125</v>
      </c>
      <c r="D169" s="20" t="s">
        <v>278</v>
      </c>
      <c r="E169" s="20" t="s">
        <v>17</v>
      </c>
      <c r="F169" s="24">
        <v>13</v>
      </c>
      <c r="G169" s="21">
        <v>1630</v>
      </c>
      <c r="H169" s="22">
        <f>F169*単価一覧!$X$33</f>
        <v>0</v>
      </c>
      <c r="I169" s="22">
        <f>IF(G169&gt;単価一覧!$P$34,単価一覧!$P$34*単価一覧!$X$34,G169*単価一覧!$X$34)</f>
        <v>0</v>
      </c>
      <c r="J169" s="22">
        <f>IF(G169&gt;単価一覧!$N$37,(単価一覧!$N$37-単価一覧!$N$36)*単価一覧!$X$36,IF(G169&gt;単価一覧!$N$36,(G169-単価一覧!$N$36)*単価一覧!$X$36,0))</f>
        <v>0</v>
      </c>
      <c r="K169" s="22">
        <f>IF(G169&gt;単価一覧!$N$38,(G169-単価一覧!$N$38)*単価一覧!$X$38,0)</f>
        <v>0</v>
      </c>
      <c r="L169" s="23">
        <f t="shared" si="1"/>
        <v>0</v>
      </c>
    </row>
    <row r="170" spans="2:12" ht="12.95" customHeight="1" x14ac:dyDescent="0.15">
      <c r="B170" s="18" t="s">
        <v>124</v>
      </c>
      <c r="C170" s="19" t="s">
        <v>125</v>
      </c>
      <c r="D170" s="20" t="s">
        <v>278</v>
      </c>
      <c r="E170" s="20" t="s">
        <v>18</v>
      </c>
      <c r="F170" s="24">
        <v>13</v>
      </c>
      <c r="G170" s="21">
        <v>1962</v>
      </c>
      <c r="H170" s="22">
        <f>F170*単価一覧!$X$33</f>
        <v>0</v>
      </c>
      <c r="I170" s="22">
        <f>IF(G170&gt;単価一覧!$P$34,単価一覧!$P$34*単価一覧!$X$34,G170*単価一覧!$X$34)</f>
        <v>0</v>
      </c>
      <c r="J170" s="22">
        <f>IF(G170&gt;単価一覧!$N$37,(単価一覧!$N$37-単価一覧!$N$36)*単価一覧!$X$36,IF(G170&gt;単価一覧!$N$36,(G170-単価一覧!$N$36)*単価一覧!$X$36,0))</f>
        <v>0</v>
      </c>
      <c r="K170" s="22">
        <f>IF(G170&gt;単価一覧!$N$38,(G170-単価一覧!$N$38)*単価一覧!$X$38,0)</f>
        <v>0</v>
      </c>
      <c r="L170" s="23">
        <f t="shared" si="1"/>
        <v>0</v>
      </c>
    </row>
    <row r="171" spans="2:12" ht="12.95" customHeight="1" x14ac:dyDescent="0.15">
      <c r="B171" s="18" t="s">
        <v>124</v>
      </c>
      <c r="C171" s="19" t="s">
        <v>125</v>
      </c>
      <c r="D171" s="20" t="s">
        <v>278</v>
      </c>
      <c r="E171" s="20" t="s">
        <v>19</v>
      </c>
      <c r="F171" s="24">
        <v>13</v>
      </c>
      <c r="G171" s="21">
        <v>1461</v>
      </c>
      <c r="H171" s="22">
        <f>F171*単価一覧!$X$33</f>
        <v>0</v>
      </c>
      <c r="I171" s="22">
        <f>IF(G171&gt;単価一覧!$P$34,単価一覧!$P$34*単価一覧!$X$34,G171*単価一覧!$X$34)</f>
        <v>0</v>
      </c>
      <c r="J171" s="22">
        <f>IF(G171&gt;単価一覧!$N$37,(単価一覧!$N$37-単価一覧!$N$36)*単価一覧!$X$36,IF(G171&gt;単価一覧!$N$36,(G171-単価一覧!$N$36)*単価一覧!$X$36,0))</f>
        <v>0</v>
      </c>
      <c r="K171" s="22">
        <f>IF(G171&gt;単価一覧!$N$38,(G171-単価一覧!$N$38)*単価一覧!$X$38,0)</f>
        <v>0</v>
      </c>
      <c r="L171" s="23">
        <f t="shared" si="1"/>
        <v>0</v>
      </c>
    </row>
    <row r="172" spans="2:12" ht="12.95" customHeight="1" x14ac:dyDescent="0.15">
      <c r="B172" s="18" t="s">
        <v>124</v>
      </c>
      <c r="C172" s="19" t="s">
        <v>125</v>
      </c>
      <c r="D172" s="20" t="s">
        <v>279</v>
      </c>
      <c r="E172" s="20" t="s">
        <v>20</v>
      </c>
      <c r="F172" s="24">
        <v>13</v>
      </c>
      <c r="G172" s="21">
        <v>1712</v>
      </c>
      <c r="H172" s="22">
        <f>F172*単価一覧!$X$33</f>
        <v>0</v>
      </c>
      <c r="I172" s="22">
        <f>IF(G172&gt;単価一覧!$P$34,単価一覧!$P$34*単価一覧!$X$34,G172*単価一覧!$X$34)</f>
        <v>0</v>
      </c>
      <c r="J172" s="22">
        <f>IF(G172&gt;単価一覧!$N$37,(単価一覧!$N$37-単価一覧!$N$36)*単価一覧!$X$36,IF(G172&gt;単価一覧!$N$36,(G172-単価一覧!$N$36)*単価一覧!$X$36,0))</f>
        <v>0</v>
      </c>
      <c r="K172" s="22">
        <f>IF(G172&gt;単価一覧!$N$38,(G172-単価一覧!$N$38)*単価一覧!$X$38,0)</f>
        <v>0</v>
      </c>
      <c r="L172" s="23">
        <f t="shared" si="1"/>
        <v>0</v>
      </c>
    </row>
    <row r="173" spans="2:12" ht="12.95" customHeight="1" x14ac:dyDescent="0.15">
      <c r="B173" s="18" t="s">
        <v>124</v>
      </c>
      <c r="C173" s="19" t="s">
        <v>125</v>
      </c>
      <c r="D173" s="20" t="s">
        <v>279</v>
      </c>
      <c r="E173" s="20" t="s">
        <v>21</v>
      </c>
      <c r="F173" s="24">
        <v>13</v>
      </c>
      <c r="G173" s="21">
        <v>1456</v>
      </c>
      <c r="H173" s="22">
        <f>F173*単価一覧!$X$33</f>
        <v>0</v>
      </c>
      <c r="I173" s="22">
        <f>IF(G173&gt;単価一覧!$P$34,単価一覧!$P$34*単価一覧!$X$34,G173*単価一覧!$X$34)</f>
        <v>0</v>
      </c>
      <c r="J173" s="22">
        <f>IF(G173&gt;単価一覧!$N$37,(単価一覧!$N$37-単価一覧!$N$36)*単価一覧!$X$36,IF(G173&gt;単価一覧!$N$36,(G173-単価一覧!$N$36)*単価一覧!$X$36,0))</f>
        <v>0</v>
      </c>
      <c r="K173" s="22">
        <f>IF(G173&gt;単価一覧!$N$38,(G173-単価一覧!$N$38)*単価一覧!$X$38,0)</f>
        <v>0</v>
      </c>
      <c r="L173" s="23">
        <f t="shared" si="1"/>
        <v>0</v>
      </c>
    </row>
    <row r="174" spans="2:12" ht="12.95" customHeight="1" x14ac:dyDescent="0.15">
      <c r="B174" s="18" t="s">
        <v>124</v>
      </c>
      <c r="C174" s="19" t="s">
        <v>125</v>
      </c>
      <c r="D174" s="20" t="s">
        <v>279</v>
      </c>
      <c r="E174" s="20" t="s">
        <v>22</v>
      </c>
      <c r="F174" s="24">
        <v>13</v>
      </c>
      <c r="G174" s="21">
        <v>1794</v>
      </c>
      <c r="H174" s="22">
        <f>F174*単価一覧!$X$33</f>
        <v>0</v>
      </c>
      <c r="I174" s="22">
        <f>IF(G174&gt;単価一覧!$P$34,単価一覧!$P$34*単価一覧!$X$34,G174*単価一覧!$X$34)</f>
        <v>0</v>
      </c>
      <c r="J174" s="22">
        <f>IF(G174&gt;単価一覧!$N$37,(単価一覧!$N$37-単価一覧!$N$36)*単価一覧!$X$36,IF(G174&gt;単価一覧!$N$36,(G174-単価一覧!$N$36)*単価一覧!$X$36,0))</f>
        <v>0</v>
      </c>
      <c r="K174" s="22">
        <f>IF(G174&gt;単価一覧!$N$38,(G174-単価一覧!$N$38)*単価一覧!$X$38,0)</f>
        <v>0</v>
      </c>
      <c r="L174" s="23">
        <f t="shared" si="1"/>
        <v>0</v>
      </c>
    </row>
    <row r="175" spans="2:12" ht="12.95" customHeight="1" x14ac:dyDescent="0.15">
      <c r="B175" s="18" t="s">
        <v>124</v>
      </c>
      <c r="C175" s="19" t="s">
        <v>125</v>
      </c>
      <c r="D175" s="20" t="s">
        <v>279</v>
      </c>
      <c r="E175" s="20" t="s">
        <v>11</v>
      </c>
      <c r="F175" s="24">
        <v>13</v>
      </c>
      <c r="G175" s="21">
        <v>2254</v>
      </c>
      <c r="H175" s="22">
        <f>F175*単価一覧!$X$33</f>
        <v>0</v>
      </c>
      <c r="I175" s="22">
        <f>IF(G175&gt;単価一覧!$P$34,単価一覧!$P$34*単価一覧!$X$34,G175*単価一覧!$X$34)</f>
        <v>0</v>
      </c>
      <c r="J175" s="22">
        <f>IF(G175&gt;単価一覧!$N$37,(単価一覧!$N$37-単価一覧!$N$36)*単価一覧!$X$36,IF(G175&gt;単価一覧!$N$36,(G175-単価一覧!$N$36)*単価一覧!$X$36,0))</f>
        <v>0</v>
      </c>
      <c r="K175" s="22">
        <f>IF(G175&gt;単価一覧!$N$38,(G175-単価一覧!$N$38)*単価一覧!$X$38,0)</f>
        <v>0</v>
      </c>
      <c r="L175" s="23">
        <f t="shared" si="1"/>
        <v>0</v>
      </c>
    </row>
    <row r="176" spans="2:12" ht="12.95" customHeight="1" x14ac:dyDescent="0.15">
      <c r="B176" s="18" t="s">
        <v>124</v>
      </c>
      <c r="C176" s="19" t="s">
        <v>125</v>
      </c>
      <c r="D176" s="20" t="s">
        <v>279</v>
      </c>
      <c r="E176" s="20" t="s">
        <v>12</v>
      </c>
      <c r="F176" s="24">
        <v>13</v>
      </c>
      <c r="G176" s="24">
        <v>2660</v>
      </c>
      <c r="H176" s="22">
        <f>F176*単価一覧!$X$33</f>
        <v>0</v>
      </c>
      <c r="I176" s="22">
        <f>IF(G176&gt;単価一覧!$P$34,単価一覧!$P$34*単価一覧!$X$34,G176*単価一覧!$X$34)</f>
        <v>0</v>
      </c>
      <c r="J176" s="22">
        <f>IF(G176&gt;単価一覧!$N$37,(単価一覧!$N$37-単価一覧!$N$36)*単価一覧!$X$36,IF(G176&gt;単価一覧!$N$36,(G176-単価一覧!$N$36)*単価一覧!$X$36,0))</f>
        <v>0</v>
      </c>
      <c r="K176" s="22">
        <f>IF(G176&gt;単価一覧!$N$38,(G176-単価一覧!$N$38)*単価一覧!$X$38,0)</f>
        <v>0</v>
      </c>
      <c r="L176" s="23">
        <f t="shared" si="1"/>
        <v>0</v>
      </c>
    </row>
    <row r="177" spans="2:12" ht="12.95" customHeight="1" x14ac:dyDescent="0.15">
      <c r="B177" s="18" t="s">
        <v>124</v>
      </c>
      <c r="C177" s="19" t="s">
        <v>125</v>
      </c>
      <c r="D177" s="20" t="s">
        <v>279</v>
      </c>
      <c r="E177" s="20" t="s">
        <v>13</v>
      </c>
      <c r="F177" s="24">
        <v>13</v>
      </c>
      <c r="G177" s="24">
        <v>2195</v>
      </c>
      <c r="H177" s="22">
        <f>F177*単価一覧!$X$33</f>
        <v>0</v>
      </c>
      <c r="I177" s="22">
        <f>IF(G177&gt;単価一覧!$P$34,単価一覧!$P$34*単価一覧!$X$34,G177*単価一覧!$X$34)</f>
        <v>0</v>
      </c>
      <c r="J177" s="22">
        <f>IF(G177&gt;単価一覧!$N$37,(単価一覧!$N$37-単価一覧!$N$36)*単価一覧!$X$36,IF(G177&gt;単価一覧!$N$36,(G177-単価一覧!$N$36)*単価一覧!$X$36,0))</f>
        <v>0</v>
      </c>
      <c r="K177" s="22">
        <f>IF(G177&gt;単価一覧!$N$38,(G177-単価一覧!$N$38)*単価一覧!$X$38,0)</f>
        <v>0</v>
      </c>
      <c r="L177" s="23">
        <f t="shared" si="1"/>
        <v>0</v>
      </c>
    </row>
    <row r="178" spans="2:12" ht="12.95" customHeight="1" x14ac:dyDescent="0.15">
      <c r="B178" s="18" t="s">
        <v>124</v>
      </c>
      <c r="C178" s="19" t="s">
        <v>125</v>
      </c>
      <c r="D178" s="20" t="s">
        <v>279</v>
      </c>
      <c r="E178" s="20" t="s">
        <v>14</v>
      </c>
      <c r="F178" s="24">
        <v>13</v>
      </c>
      <c r="G178" s="24">
        <v>2305</v>
      </c>
      <c r="H178" s="22">
        <f>F178*単価一覧!$X$33</f>
        <v>0</v>
      </c>
      <c r="I178" s="22">
        <f>IF(G178&gt;単価一覧!$P$34,単価一覧!$P$34*単価一覧!$X$34,G178*単価一覧!$X$34)</f>
        <v>0</v>
      </c>
      <c r="J178" s="22">
        <f>IF(G178&gt;単価一覧!$N$37,(単価一覧!$N$37-単価一覧!$N$36)*単価一覧!$X$36,IF(G178&gt;単価一覧!$N$36,(G178-単価一覧!$N$36)*単価一覧!$X$36,0))</f>
        <v>0</v>
      </c>
      <c r="K178" s="22">
        <f>IF(G178&gt;単価一覧!$N$38,(G178-単価一覧!$N$38)*単価一覧!$X$38,0)</f>
        <v>0</v>
      </c>
      <c r="L178" s="23">
        <f t="shared" si="1"/>
        <v>0</v>
      </c>
    </row>
    <row r="179" spans="2:12" ht="12.95" customHeight="1" x14ac:dyDescent="0.15">
      <c r="B179" s="18" t="s">
        <v>124</v>
      </c>
      <c r="C179" s="19" t="s">
        <v>125</v>
      </c>
      <c r="D179" s="20" t="s">
        <v>279</v>
      </c>
      <c r="E179" s="20" t="s">
        <v>15</v>
      </c>
      <c r="F179" s="24">
        <v>13</v>
      </c>
      <c r="G179" s="24">
        <v>2205</v>
      </c>
      <c r="H179" s="22">
        <f>F179*単価一覧!$X$33</f>
        <v>0</v>
      </c>
      <c r="I179" s="22">
        <f>IF(G180&gt;単価一覧!$P$34,単価一覧!$P$34*単価一覧!$X$34,G180*単価一覧!$X$34)</f>
        <v>0</v>
      </c>
      <c r="J179" s="22">
        <f>IF(G180&gt;単価一覧!$N$37,(単価一覧!$N$37-単価一覧!$N$36)*単価一覧!$X$36,IF(G180&gt;単価一覧!$N$36,(G180-単価一覧!$N$36)*単価一覧!$X$36,0))</f>
        <v>0</v>
      </c>
      <c r="K179" s="22">
        <f>IF(G180&gt;単価一覧!$N$38,(G180-単価一覧!$N$38)*単価一覧!$X$38,0)</f>
        <v>0</v>
      </c>
      <c r="L179" s="23">
        <f t="shared" si="1"/>
        <v>0</v>
      </c>
    </row>
    <row r="180" spans="2:12" ht="12.95" customHeight="1" x14ac:dyDescent="0.15">
      <c r="B180" s="18" t="s">
        <v>124</v>
      </c>
      <c r="C180" s="19" t="s">
        <v>125</v>
      </c>
      <c r="D180" s="20" t="s">
        <v>279</v>
      </c>
      <c r="E180" s="20" t="s">
        <v>16</v>
      </c>
      <c r="F180" s="24">
        <v>13</v>
      </c>
      <c r="G180" s="24">
        <v>1433</v>
      </c>
      <c r="H180" s="22">
        <f>F180*単価一覧!$X$33</f>
        <v>0</v>
      </c>
      <c r="I180" s="22">
        <f>IF(G181&gt;単価一覧!$P$34,単価一覧!$P$34*単価一覧!$X$34,G181*単価一覧!$X$34)</f>
        <v>0</v>
      </c>
      <c r="J180" s="22">
        <f>IF(G181&gt;単価一覧!$N$37,(単価一覧!$N$37-単価一覧!$N$36)*単価一覧!$X$36,IF(G181&gt;単価一覧!$N$36,(G181-単価一覧!$N$36)*単価一覧!$X$36,0))</f>
        <v>0</v>
      </c>
      <c r="K180" s="22">
        <f>IF(G181&gt;単価一覧!$N$38,(G181-単価一覧!$N$38)*単価一覧!$X$38,0)</f>
        <v>0</v>
      </c>
      <c r="L180" s="23">
        <f t="shared" si="1"/>
        <v>0</v>
      </c>
    </row>
    <row r="181" spans="2:12" ht="12.95" customHeight="1" x14ac:dyDescent="0.15">
      <c r="B181" s="18" t="s">
        <v>124</v>
      </c>
      <c r="C181" s="19" t="s">
        <v>125</v>
      </c>
      <c r="D181" s="20" t="s">
        <v>279</v>
      </c>
      <c r="E181" s="20" t="s">
        <v>17</v>
      </c>
      <c r="F181" s="24">
        <v>13</v>
      </c>
      <c r="G181" s="24">
        <v>1415</v>
      </c>
      <c r="H181" s="22">
        <f>F181*単価一覧!$X$33</f>
        <v>0</v>
      </c>
      <c r="I181" s="22">
        <f>IF(G182&gt;単価一覧!$P$34,単価一覧!$P$34*単価一覧!$X$34,G182*単価一覧!$X$34)</f>
        <v>0</v>
      </c>
      <c r="J181" s="22">
        <f>IF(G182&gt;単価一覧!$N$37,(単価一覧!$N$37-単価一覧!$N$36)*単価一覧!$X$36,IF(G182&gt;単価一覧!$N$36,(G182-単価一覧!$N$36)*単価一覧!$X$36,0))</f>
        <v>0</v>
      </c>
      <c r="K181" s="22">
        <f>IF(G182&gt;単価一覧!$N$38,(G182-単価一覧!$N$38)*単価一覧!$X$38,0)</f>
        <v>0</v>
      </c>
      <c r="L181" s="23">
        <f t="shared" si="1"/>
        <v>0</v>
      </c>
    </row>
    <row r="182" spans="2:12" ht="12.95" customHeight="1" x14ac:dyDescent="0.15">
      <c r="B182" s="18" t="s">
        <v>124</v>
      </c>
      <c r="C182" s="19" t="s">
        <v>125</v>
      </c>
      <c r="D182" s="20" t="s">
        <v>279</v>
      </c>
      <c r="E182" s="20" t="s">
        <v>18</v>
      </c>
      <c r="F182" s="24">
        <v>13</v>
      </c>
      <c r="G182" s="24">
        <v>1653</v>
      </c>
      <c r="H182" s="22">
        <f>F182*単価一覧!$X$33</f>
        <v>0</v>
      </c>
      <c r="I182" s="22">
        <f>IF(G183&gt;単価一覧!$P$34,単価一覧!$P$34*単価一覧!$X$34,G183*単価一覧!$X$34)</f>
        <v>0</v>
      </c>
      <c r="J182" s="22">
        <f>IF(G183&gt;単価一覧!$N$37,(単価一覧!$N$37-単価一覧!$N$36)*単価一覧!$X$36,IF(G183&gt;単価一覧!$N$36,(G183-単価一覧!$N$36)*単価一覧!$X$36,0))</f>
        <v>0</v>
      </c>
      <c r="K182" s="22">
        <f>IF(G183&gt;単価一覧!$N$38,(G183-単価一覧!$N$38)*単価一覧!$X$38,0)</f>
        <v>0</v>
      </c>
      <c r="L182" s="23">
        <f t="shared" si="1"/>
        <v>0</v>
      </c>
    </row>
    <row r="183" spans="2:12" ht="12.95" customHeight="1" x14ac:dyDescent="0.15">
      <c r="B183" s="18" t="s">
        <v>124</v>
      </c>
      <c r="C183" s="19" t="s">
        <v>125</v>
      </c>
      <c r="D183" s="20" t="s">
        <v>279</v>
      </c>
      <c r="E183" s="20" t="s">
        <v>19</v>
      </c>
      <c r="F183" s="24">
        <v>13</v>
      </c>
      <c r="G183" s="21">
        <v>1404</v>
      </c>
      <c r="H183" s="22">
        <f>F183*単価一覧!$X$33</f>
        <v>0</v>
      </c>
      <c r="I183" s="22">
        <f>IF(G184&gt;単価一覧!$P$34,単価一覧!$P$34*単価一覧!$X$34,G184*単価一覧!$X$34)</f>
        <v>0</v>
      </c>
      <c r="J183" s="22">
        <f>IF(G184&gt;単価一覧!$N$37,(単価一覧!$N$37-単価一覧!$N$36)*単価一覧!$X$36,IF(G184&gt;単価一覧!$N$36,(G184-単価一覧!$N$36)*単価一覧!$X$36,0))</f>
        <v>0</v>
      </c>
      <c r="K183" s="22">
        <f>IF(G184&gt;単価一覧!$N$38,(G184-単価一覧!$N$38)*単価一覧!$X$38,0)</f>
        <v>0</v>
      </c>
      <c r="L183" s="23">
        <f t="shared" si="1"/>
        <v>0</v>
      </c>
    </row>
    <row r="184" spans="2:12" ht="12.95" customHeight="1" x14ac:dyDescent="0.15">
      <c r="B184" s="18" t="s">
        <v>124</v>
      </c>
      <c r="C184" s="19" t="s">
        <v>125</v>
      </c>
      <c r="D184" s="20" t="s">
        <v>280</v>
      </c>
      <c r="E184" s="20" t="s">
        <v>20</v>
      </c>
      <c r="F184" s="24">
        <v>13</v>
      </c>
      <c r="G184" s="21">
        <v>1734</v>
      </c>
      <c r="H184" s="22">
        <f>F184*単価一覧!$X$33</f>
        <v>0</v>
      </c>
      <c r="I184" s="22">
        <f>IF(G185&gt;単価一覧!$P$34,単価一覧!$P$34*単価一覧!$X$34,G185*単価一覧!$X$34)</f>
        <v>0</v>
      </c>
      <c r="J184" s="22">
        <f>IF(G185&gt;単価一覧!$N$37,(単価一覧!$N$37-単価一覧!$N$36)*単価一覧!$X$36,IF(G185&gt;単価一覧!$N$36,(G185-単価一覧!$N$36)*単価一覧!$X$36,0))</f>
        <v>0</v>
      </c>
      <c r="K184" s="22">
        <f>IF(G185&gt;単価一覧!$N$38,(G185-単価一覧!$N$38)*単価一覧!$X$38,0)</f>
        <v>0</v>
      </c>
      <c r="L184" s="23">
        <f t="shared" si="1"/>
        <v>0</v>
      </c>
    </row>
    <row r="185" spans="2:12" ht="12.95" customHeight="1" x14ac:dyDescent="0.15">
      <c r="B185" s="18" t="s">
        <v>124</v>
      </c>
      <c r="C185" s="19" t="s">
        <v>125</v>
      </c>
      <c r="D185" s="20" t="s">
        <v>280</v>
      </c>
      <c r="E185" s="20" t="s">
        <v>21</v>
      </c>
      <c r="F185" s="24">
        <v>13</v>
      </c>
      <c r="G185" s="21">
        <v>1415</v>
      </c>
      <c r="H185" s="22">
        <f>F185*単価一覧!$X$33</f>
        <v>0</v>
      </c>
      <c r="I185" s="22">
        <f>IF(G186&gt;単価一覧!$P$34,単価一覧!$P$34*単価一覧!$X$34,G186*単価一覧!$X$34)</f>
        <v>0</v>
      </c>
      <c r="J185" s="22">
        <f>IF(G186&gt;単価一覧!$N$37,(単価一覧!$N$37-単価一覧!$N$36)*単価一覧!$X$36,IF(G186&gt;単価一覧!$N$36,(G186-単価一覧!$N$36)*単価一覧!$X$36,0))</f>
        <v>0</v>
      </c>
      <c r="K185" s="22">
        <f>IF(G186&gt;単価一覧!$N$38,(G186-単価一覧!$N$38)*単価一覧!$X$38,0)</f>
        <v>0</v>
      </c>
      <c r="L185" s="23">
        <f t="shared" si="1"/>
        <v>0</v>
      </c>
    </row>
    <row r="186" spans="2:12" ht="12.95" customHeight="1" x14ac:dyDescent="0.15">
      <c r="B186" s="18" t="s">
        <v>124</v>
      </c>
      <c r="C186" s="19" t="s">
        <v>125</v>
      </c>
      <c r="D186" s="20" t="s">
        <v>280</v>
      </c>
      <c r="E186" s="20" t="s">
        <v>22</v>
      </c>
      <c r="F186" s="24">
        <v>13</v>
      </c>
      <c r="G186" s="21">
        <v>1533</v>
      </c>
      <c r="H186" s="22">
        <f>F186*単価一覧!$X$33</f>
        <v>0</v>
      </c>
      <c r="I186" s="22">
        <f>IF(G187&gt;単価一覧!$P$34,単価一覧!$P$34*単価一覧!$X$34,G187*単価一覧!$X$34)</f>
        <v>0</v>
      </c>
      <c r="J186" s="22">
        <f>IF(G187&gt;単価一覧!$N$37,(単価一覧!$N$37-単価一覧!$N$36)*単価一覧!$X$36,IF(G187&gt;単価一覧!$N$36,(G187-単価一覧!$N$36)*単価一覧!$X$36,0))</f>
        <v>0</v>
      </c>
      <c r="K186" s="22">
        <f>IF(G187&gt;単価一覧!$N$38,(G187-単価一覧!$N$38)*単価一覧!$X$38,0)</f>
        <v>0</v>
      </c>
      <c r="L186" s="23">
        <f t="shared" ref="L186" si="2">ROUNDDOWN(H186+I186+J186+K186,0)</f>
        <v>0</v>
      </c>
    </row>
    <row r="187" spans="2:12" ht="12.95" customHeight="1" x14ac:dyDescent="0.15">
      <c r="B187" s="18" t="s">
        <v>126</v>
      </c>
      <c r="C187" s="19" t="s">
        <v>127</v>
      </c>
      <c r="D187" s="20" t="s">
        <v>278</v>
      </c>
      <c r="E187" s="20" t="s">
        <v>11</v>
      </c>
      <c r="F187" s="24">
        <v>14</v>
      </c>
      <c r="G187" s="21">
        <v>3644</v>
      </c>
      <c r="H187" s="22">
        <f>F187*単価一覧!$X$33</f>
        <v>0</v>
      </c>
      <c r="I187" s="22">
        <f>IF(G187&gt;単価一覧!$P$34,単価一覧!$P$34*単価一覧!$X$34,G187*単価一覧!$X$34)</f>
        <v>0</v>
      </c>
      <c r="J187" s="22">
        <f>IF(G187&gt;単価一覧!$N$37,(単価一覧!$N$37-単価一覧!$N$36)*単価一覧!$X$36,IF(G187&gt;単価一覧!$N$36,(G187-単価一覧!$N$36)*単価一覧!$X$36,0))</f>
        <v>0</v>
      </c>
      <c r="K187" s="22">
        <f>IF(G187&gt;単価一覧!$N$38,(G187-単価一覧!$N$38)*単価一覧!$X$38,0)</f>
        <v>0</v>
      </c>
      <c r="L187" s="23">
        <f t="shared" si="1"/>
        <v>0</v>
      </c>
    </row>
    <row r="188" spans="2:12" ht="12.95" customHeight="1" x14ac:dyDescent="0.15">
      <c r="B188" s="18" t="s">
        <v>126</v>
      </c>
      <c r="C188" s="19" t="s">
        <v>127</v>
      </c>
      <c r="D188" s="20" t="s">
        <v>278</v>
      </c>
      <c r="E188" s="20" t="s">
        <v>12</v>
      </c>
      <c r="F188" s="24">
        <v>14</v>
      </c>
      <c r="G188" s="21">
        <v>3405</v>
      </c>
      <c r="H188" s="22">
        <f>F188*単価一覧!$X$33</f>
        <v>0</v>
      </c>
      <c r="I188" s="22">
        <f>IF(G188&gt;単価一覧!$P$34,単価一覧!$P$34*単価一覧!$X$34,G188*単価一覧!$X$34)</f>
        <v>0</v>
      </c>
      <c r="J188" s="22">
        <f>IF(G188&gt;単価一覧!$N$37,(単価一覧!$N$37-単価一覧!$N$36)*単価一覧!$X$36,IF(G188&gt;単価一覧!$N$36,(G188-単価一覧!$N$36)*単価一覧!$X$36,0))</f>
        <v>0</v>
      </c>
      <c r="K188" s="22">
        <f>IF(G188&gt;単価一覧!$N$38,(G188-単価一覧!$N$38)*単価一覧!$X$38,0)</f>
        <v>0</v>
      </c>
      <c r="L188" s="23">
        <f t="shared" si="1"/>
        <v>0</v>
      </c>
    </row>
    <row r="189" spans="2:12" ht="12.95" customHeight="1" x14ac:dyDescent="0.15">
      <c r="B189" s="18" t="s">
        <v>126</v>
      </c>
      <c r="C189" s="19" t="s">
        <v>127</v>
      </c>
      <c r="D189" s="20" t="s">
        <v>278</v>
      </c>
      <c r="E189" s="20" t="s">
        <v>13</v>
      </c>
      <c r="F189" s="24">
        <v>14</v>
      </c>
      <c r="G189" s="21">
        <v>3086</v>
      </c>
      <c r="H189" s="22">
        <f>F189*単価一覧!$X$33</f>
        <v>0</v>
      </c>
      <c r="I189" s="22">
        <f>IF(G189&gt;単価一覧!$P$34,単価一覧!$P$34*単価一覧!$X$34,G189*単価一覧!$X$34)</f>
        <v>0</v>
      </c>
      <c r="J189" s="22">
        <f>IF(G189&gt;単価一覧!$N$37,(単価一覧!$N$37-単価一覧!$N$36)*単価一覧!$X$36,IF(G189&gt;単価一覧!$N$36,(G189-単価一覧!$N$36)*単価一覧!$X$36,0))</f>
        <v>0</v>
      </c>
      <c r="K189" s="22">
        <f>IF(G189&gt;単価一覧!$N$38,(G189-単価一覧!$N$38)*単価一覧!$X$38,0)</f>
        <v>0</v>
      </c>
      <c r="L189" s="23">
        <f t="shared" si="1"/>
        <v>0</v>
      </c>
    </row>
    <row r="190" spans="2:12" ht="12.95" customHeight="1" x14ac:dyDescent="0.15">
      <c r="B190" s="18" t="s">
        <v>126</v>
      </c>
      <c r="C190" s="19" t="s">
        <v>127</v>
      </c>
      <c r="D190" s="20" t="s">
        <v>278</v>
      </c>
      <c r="E190" s="20" t="s">
        <v>14</v>
      </c>
      <c r="F190" s="24">
        <v>14</v>
      </c>
      <c r="G190" s="21">
        <v>3649</v>
      </c>
      <c r="H190" s="22">
        <f>F190*単価一覧!$X$33</f>
        <v>0</v>
      </c>
      <c r="I190" s="22">
        <f>IF(G190&gt;単価一覧!$P$34,単価一覧!$P$34*単価一覧!$X$34,G190*単価一覧!$X$34)</f>
        <v>0</v>
      </c>
      <c r="J190" s="22">
        <f>IF(G190&gt;単価一覧!$N$37,(単価一覧!$N$37-単価一覧!$N$36)*単価一覧!$X$36,IF(G190&gt;単価一覧!$N$36,(G190-単価一覧!$N$36)*単価一覧!$X$36,0))</f>
        <v>0</v>
      </c>
      <c r="K190" s="22">
        <f>IF(G190&gt;単価一覧!$N$38,(G190-単価一覧!$N$38)*単価一覧!$X$38,0)</f>
        <v>0</v>
      </c>
      <c r="L190" s="23">
        <f t="shared" si="1"/>
        <v>0</v>
      </c>
    </row>
    <row r="191" spans="2:12" ht="12.95" customHeight="1" x14ac:dyDescent="0.15">
      <c r="B191" s="18" t="s">
        <v>126</v>
      </c>
      <c r="C191" s="19" t="s">
        <v>127</v>
      </c>
      <c r="D191" s="20" t="s">
        <v>278</v>
      </c>
      <c r="E191" s="20" t="s">
        <v>15</v>
      </c>
      <c r="F191" s="24">
        <v>14</v>
      </c>
      <c r="G191" s="21">
        <v>3527</v>
      </c>
      <c r="H191" s="22">
        <f>F191*単価一覧!$X$33</f>
        <v>0</v>
      </c>
      <c r="I191" s="22">
        <f>IF(G191&gt;単価一覧!$P$34,単価一覧!$P$34*単価一覧!$X$34,G191*単価一覧!$X$34)</f>
        <v>0</v>
      </c>
      <c r="J191" s="22">
        <f>IF(G191&gt;単価一覧!$N$37,(単価一覧!$N$37-単価一覧!$N$36)*単価一覧!$X$36,IF(G191&gt;単価一覧!$N$36,(G191-単価一覧!$N$36)*単価一覧!$X$36,0))</f>
        <v>0</v>
      </c>
      <c r="K191" s="22">
        <f>IF(G191&gt;単価一覧!$N$38,(G191-単価一覧!$N$38)*単価一覧!$X$38,0)</f>
        <v>0</v>
      </c>
      <c r="L191" s="23">
        <f t="shared" si="1"/>
        <v>0</v>
      </c>
    </row>
    <row r="192" spans="2:12" ht="12.95" customHeight="1" x14ac:dyDescent="0.15">
      <c r="B192" s="18" t="s">
        <v>126</v>
      </c>
      <c r="C192" s="19" t="s">
        <v>127</v>
      </c>
      <c r="D192" s="20" t="s">
        <v>278</v>
      </c>
      <c r="E192" s="20" t="s">
        <v>16</v>
      </c>
      <c r="F192" s="24">
        <v>14</v>
      </c>
      <c r="G192" s="21">
        <v>3509</v>
      </c>
      <c r="H192" s="22">
        <f>F192*単価一覧!$X$33</f>
        <v>0</v>
      </c>
      <c r="I192" s="22">
        <f>IF(G192&gt;単価一覧!$P$34,単価一覧!$P$34*単価一覧!$X$34,G192*単価一覧!$X$34)</f>
        <v>0</v>
      </c>
      <c r="J192" s="22">
        <f>IF(G192&gt;単価一覧!$N$37,(単価一覧!$N$37-単価一覧!$N$36)*単価一覧!$X$36,IF(G192&gt;単価一覧!$N$36,(G192-単価一覧!$N$36)*単価一覧!$X$36,0))</f>
        <v>0</v>
      </c>
      <c r="K192" s="22">
        <f>IF(G192&gt;単価一覧!$N$38,(G192-単価一覧!$N$38)*単価一覧!$X$38,0)</f>
        <v>0</v>
      </c>
      <c r="L192" s="23">
        <f t="shared" si="1"/>
        <v>0</v>
      </c>
    </row>
    <row r="193" spans="2:12" ht="12.95" customHeight="1" x14ac:dyDescent="0.15">
      <c r="B193" s="18" t="s">
        <v>126</v>
      </c>
      <c r="C193" s="19" t="s">
        <v>127</v>
      </c>
      <c r="D193" s="20" t="s">
        <v>278</v>
      </c>
      <c r="E193" s="20" t="s">
        <v>17</v>
      </c>
      <c r="F193" s="24">
        <v>14</v>
      </c>
      <c r="G193" s="21">
        <v>3196</v>
      </c>
      <c r="H193" s="22">
        <f>F193*単価一覧!$X$33</f>
        <v>0</v>
      </c>
      <c r="I193" s="22">
        <f>IF(G193&gt;単価一覧!$P$34,単価一覧!$P$34*単価一覧!$X$34,G193*単価一覧!$X$34)</f>
        <v>0</v>
      </c>
      <c r="J193" s="22">
        <f>IF(G193&gt;単価一覧!$N$37,(単価一覧!$N$37-単価一覧!$N$36)*単価一覧!$X$36,IF(G193&gt;単価一覧!$N$36,(G193-単価一覧!$N$36)*単価一覧!$X$36,0))</f>
        <v>0</v>
      </c>
      <c r="K193" s="22">
        <f>IF(G193&gt;単価一覧!$N$38,(G193-単価一覧!$N$38)*単価一覧!$X$38,0)</f>
        <v>0</v>
      </c>
      <c r="L193" s="23">
        <f t="shared" si="1"/>
        <v>0</v>
      </c>
    </row>
    <row r="194" spans="2:12" ht="12.95" customHeight="1" x14ac:dyDescent="0.15">
      <c r="B194" s="18" t="s">
        <v>126</v>
      </c>
      <c r="C194" s="19" t="s">
        <v>127</v>
      </c>
      <c r="D194" s="20" t="s">
        <v>278</v>
      </c>
      <c r="E194" s="20" t="s">
        <v>18</v>
      </c>
      <c r="F194" s="24">
        <v>14</v>
      </c>
      <c r="G194" s="21">
        <v>3635</v>
      </c>
      <c r="H194" s="22">
        <f>F194*単価一覧!$X$33</f>
        <v>0</v>
      </c>
      <c r="I194" s="22">
        <f>IF(G194&gt;単価一覧!$P$34,単価一覧!$P$34*単価一覧!$X$34,G194*単価一覧!$X$34)</f>
        <v>0</v>
      </c>
      <c r="J194" s="22">
        <f>IF(G194&gt;単価一覧!$N$37,(単価一覧!$N$37-単価一覧!$N$36)*単価一覧!$X$36,IF(G194&gt;単価一覧!$N$36,(G194-単価一覧!$N$36)*単価一覧!$X$36,0))</f>
        <v>0</v>
      </c>
      <c r="K194" s="22">
        <f>IF(G194&gt;単価一覧!$N$38,(G194-単価一覧!$N$38)*単価一覧!$X$38,0)</f>
        <v>0</v>
      </c>
      <c r="L194" s="23">
        <f t="shared" si="1"/>
        <v>0</v>
      </c>
    </row>
    <row r="195" spans="2:12" ht="12.95" customHeight="1" x14ac:dyDescent="0.15">
      <c r="B195" s="18" t="s">
        <v>126</v>
      </c>
      <c r="C195" s="19" t="s">
        <v>127</v>
      </c>
      <c r="D195" s="20" t="s">
        <v>278</v>
      </c>
      <c r="E195" s="20" t="s">
        <v>19</v>
      </c>
      <c r="F195" s="24">
        <v>14</v>
      </c>
      <c r="G195" s="21">
        <v>3126</v>
      </c>
      <c r="H195" s="22">
        <f>F195*単価一覧!$X$33</f>
        <v>0</v>
      </c>
      <c r="I195" s="22">
        <f>IF(G195&gt;単価一覧!$P$34,単価一覧!$P$34*単価一覧!$X$34,G195*単価一覧!$X$34)</f>
        <v>0</v>
      </c>
      <c r="J195" s="22">
        <f>IF(G195&gt;単価一覧!$N$37,(単価一覧!$N$37-単価一覧!$N$36)*単価一覧!$X$36,IF(G195&gt;単価一覧!$N$36,(G195-単価一覧!$N$36)*単価一覧!$X$36,0))</f>
        <v>0</v>
      </c>
      <c r="K195" s="22">
        <f>IF(G195&gt;単価一覧!$N$38,(G195-単価一覧!$N$38)*単価一覧!$X$38,0)</f>
        <v>0</v>
      </c>
      <c r="L195" s="23">
        <f t="shared" si="1"/>
        <v>0</v>
      </c>
    </row>
    <row r="196" spans="2:12" ht="12.95" customHeight="1" x14ac:dyDescent="0.15">
      <c r="B196" s="18" t="s">
        <v>126</v>
      </c>
      <c r="C196" s="19" t="s">
        <v>127</v>
      </c>
      <c r="D196" s="20" t="s">
        <v>279</v>
      </c>
      <c r="E196" s="20" t="s">
        <v>20</v>
      </c>
      <c r="F196" s="24">
        <v>14</v>
      </c>
      <c r="G196" s="21">
        <v>3556</v>
      </c>
      <c r="H196" s="22">
        <f>F196*単価一覧!$X$33</f>
        <v>0</v>
      </c>
      <c r="I196" s="22">
        <f>IF(G196&gt;単価一覧!$P$34,単価一覧!$P$34*単価一覧!$X$34,G196*単価一覧!$X$34)</f>
        <v>0</v>
      </c>
      <c r="J196" s="22">
        <f>IF(G196&gt;単価一覧!$N$37,(単価一覧!$N$37-単価一覧!$N$36)*単価一覧!$X$36,IF(G196&gt;単価一覧!$N$36,(G196-単価一覧!$N$36)*単価一覧!$X$36,0))</f>
        <v>0</v>
      </c>
      <c r="K196" s="22">
        <f>IF(G196&gt;単価一覧!$N$38,(G196-単価一覧!$N$38)*単価一覧!$X$38,0)</f>
        <v>0</v>
      </c>
      <c r="L196" s="23">
        <f t="shared" si="1"/>
        <v>0</v>
      </c>
    </row>
    <row r="197" spans="2:12" ht="12.95" customHeight="1" x14ac:dyDescent="0.15">
      <c r="B197" s="18" t="s">
        <v>126</v>
      </c>
      <c r="C197" s="19" t="s">
        <v>127</v>
      </c>
      <c r="D197" s="20" t="s">
        <v>279</v>
      </c>
      <c r="E197" s="20" t="s">
        <v>21</v>
      </c>
      <c r="F197" s="24">
        <v>14</v>
      </c>
      <c r="G197" s="21">
        <v>3553</v>
      </c>
      <c r="H197" s="22">
        <f>F197*単価一覧!$X$33</f>
        <v>0</v>
      </c>
      <c r="I197" s="22">
        <f>IF(G197&gt;単価一覧!$P$34,単価一覧!$P$34*単価一覧!$X$34,G197*単価一覧!$X$34)</f>
        <v>0</v>
      </c>
      <c r="J197" s="22">
        <f>IF(G197&gt;単価一覧!$N$37,(単価一覧!$N$37-単価一覧!$N$36)*単価一覧!$X$36,IF(G197&gt;単価一覧!$N$36,(G197-単価一覧!$N$36)*単価一覧!$X$36,0))</f>
        <v>0</v>
      </c>
      <c r="K197" s="22">
        <f>IF(G197&gt;単価一覧!$N$38,(G197-単価一覧!$N$38)*単価一覧!$X$38,0)</f>
        <v>0</v>
      </c>
      <c r="L197" s="23">
        <f t="shared" si="1"/>
        <v>0</v>
      </c>
    </row>
    <row r="198" spans="2:12" ht="12.95" customHeight="1" x14ac:dyDescent="0.15">
      <c r="B198" s="18" t="s">
        <v>126</v>
      </c>
      <c r="C198" s="19" t="s">
        <v>127</v>
      </c>
      <c r="D198" s="20" t="s">
        <v>279</v>
      </c>
      <c r="E198" s="20" t="s">
        <v>22</v>
      </c>
      <c r="F198" s="24">
        <v>14</v>
      </c>
      <c r="G198" s="21">
        <v>3121</v>
      </c>
      <c r="H198" s="22">
        <f>F198*単価一覧!$X$33</f>
        <v>0</v>
      </c>
      <c r="I198" s="22">
        <f>IF(G198&gt;単価一覧!$P$34,単価一覧!$P$34*単価一覧!$X$34,G198*単価一覧!$X$34)</f>
        <v>0</v>
      </c>
      <c r="J198" s="22">
        <f>IF(G198&gt;単価一覧!$N$37,(単価一覧!$N$37-単価一覧!$N$36)*単価一覧!$X$36,IF(G198&gt;単価一覧!$N$36,(G198-単価一覧!$N$36)*単価一覧!$X$36,0))</f>
        <v>0</v>
      </c>
      <c r="K198" s="22">
        <f>IF(G198&gt;単価一覧!$N$38,(G198-単価一覧!$N$38)*単価一覧!$X$38,0)</f>
        <v>0</v>
      </c>
      <c r="L198" s="23">
        <f t="shared" si="1"/>
        <v>0</v>
      </c>
    </row>
    <row r="199" spans="2:12" ht="12.95" customHeight="1" x14ac:dyDescent="0.15">
      <c r="B199" s="18" t="s">
        <v>126</v>
      </c>
      <c r="C199" s="19" t="s">
        <v>127</v>
      </c>
      <c r="D199" s="20" t="s">
        <v>279</v>
      </c>
      <c r="E199" s="20" t="s">
        <v>11</v>
      </c>
      <c r="F199" s="24">
        <v>14</v>
      </c>
      <c r="G199" s="21">
        <v>3082</v>
      </c>
      <c r="H199" s="22">
        <f>F199*単価一覧!$X$33</f>
        <v>0</v>
      </c>
      <c r="I199" s="22">
        <f>IF(G199&gt;単価一覧!$P$34,単価一覧!$P$34*単価一覧!$X$34,G199*単価一覧!$X$34)</f>
        <v>0</v>
      </c>
      <c r="J199" s="22">
        <f>IF(G199&gt;単価一覧!$N$37,(単価一覧!$N$37-単価一覧!$N$36)*単価一覧!$X$36,IF(G199&gt;単価一覧!$N$36,(G199-単価一覧!$N$36)*単価一覧!$X$36,0))</f>
        <v>0</v>
      </c>
      <c r="K199" s="22">
        <f>IF(G199&gt;単価一覧!$N$38,(G199-単価一覧!$N$38)*単価一覧!$X$38,0)</f>
        <v>0</v>
      </c>
      <c r="L199" s="23">
        <f t="shared" si="1"/>
        <v>0</v>
      </c>
    </row>
    <row r="200" spans="2:12" ht="12.95" customHeight="1" x14ac:dyDescent="0.15">
      <c r="B200" s="18" t="s">
        <v>126</v>
      </c>
      <c r="C200" s="19" t="s">
        <v>127</v>
      </c>
      <c r="D200" s="20" t="s">
        <v>279</v>
      </c>
      <c r="E200" s="20" t="s">
        <v>12</v>
      </c>
      <c r="F200" s="24">
        <v>14</v>
      </c>
      <c r="G200" s="24">
        <v>3736</v>
      </c>
      <c r="H200" s="22">
        <f>F200*単価一覧!$X$33</f>
        <v>0</v>
      </c>
      <c r="I200" s="22">
        <f>IF(G200&gt;単価一覧!$P$34,単価一覧!$P$34*単価一覧!$X$34,G200*単価一覧!$X$34)</f>
        <v>0</v>
      </c>
      <c r="J200" s="22">
        <f>IF(G200&gt;単価一覧!$N$37,(単価一覧!$N$37-単価一覧!$N$36)*単価一覧!$X$36,IF(G200&gt;単価一覧!$N$36,(G200-単価一覧!$N$36)*単価一覧!$X$36,0))</f>
        <v>0</v>
      </c>
      <c r="K200" s="22">
        <f>IF(G200&gt;単価一覧!$N$38,(G200-単価一覧!$N$38)*単価一覧!$X$38,0)</f>
        <v>0</v>
      </c>
      <c r="L200" s="23">
        <f t="shared" si="1"/>
        <v>0</v>
      </c>
    </row>
    <row r="201" spans="2:12" ht="12.95" customHeight="1" x14ac:dyDescent="0.15">
      <c r="B201" s="18" t="s">
        <v>126</v>
      </c>
      <c r="C201" s="19" t="s">
        <v>127</v>
      </c>
      <c r="D201" s="20" t="s">
        <v>279</v>
      </c>
      <c r="E201" s="20" t="s">
        <v>13</v>
      </c>
      <c r="F201" s="24">
        <v>14</v>
      </c>
      <c r="G201" s="24">
        <v>3168</v>
      </c>
      <c r="H201" s="22">
        <f>F201*単価一覧!$X$33</f>
        <v>0</v>
      </c>
      <c r="I201" s="22">
        <f>IF(G201&gt;単価一覧!$P$34,単価一覧!$P$34*単価一覧!$X$34,G201*単価一覧!$X$34)</f>
        <v>0</v>
      </c>
      <c r="J201" s="22">
        <f>IF(G201&gt;単価一覧!$N$37,(単価一覧!$N$37-単価一覧!$N$36)*単価一覧!$X$36,IF(G201&gt;単価一覧!$N$36,(G201-単価一覧!$N$36)*単価一覧!$X$36,0))</f>
        <v>0</v>
      </c>
      <c r="K201" s="22">
        <f>IF(G201&gt;単価一覧!$N$38,(G201-単価一覧!$N$38)*単価一覧!$X$38,0)</f>
        <v>0</v>
      </c>
      <c r="L201" s="23">
        <f t="shared" si="1"/>
        <v>0</v>
      </c>
    </row>
    <row r="202" spans="2:12" ht="12.95" customHeight="1" x14ac:dyDescent="0.15">
      <c r="B202" s="18" t="s">
        <v>126</v>
      </c>
      <c r="C202" s="19" t="s">
        <v>127</v>
      </c>
      <c r="D202" s="20" t="s">
        <v>279</v>
      </c>
      <c r="E202" s="20" t="s">
        <v>14</v>
      </c>
      <c r="F202" s="24">
        <v>14</v>
      </c>
      <c r="G202" s="24">
        <v>3167</v>
      </c>
      <c r="H202" s="22">
        <f>F202*単価一覧!$X$33</f>
        <v>0</v>
      </c>
      <c r="I202" s="22">
        <f>IF(G202&gt;単価一覧!$P$34,単価一覧!$P$34*単価一覧!$X$34,G202*単価一覧!$X$34)</f>
        <v>0</v>
      </c>
      <c r="J202" s="22">
        <f>IF(G202&gt;単価一覧!$N$37,(単価一覧!$N$37-単価一覧!$N$36)*単価一覧!$X$36,IF(G202&gt;単価一覧!$N$36,(G202-単価一覧!$N$36)*単価一覧!$X$36,0))</f>
        <v>0</v>
      </c>
      <c r="K202" s="22">
        <f>IF(G202&gt;単価一覧!$N$38,(G202-単価一覧!$N$38)*単価一覧!$X$38,0)</f>
        <v>0</v>
      </c>
      <c r="L202" s="23">
        <f t="shared" si="1"/>
        <v>0</v>
      </c>
    </row>
    <row r="203" spans="2:12" ht="12.95" customHeight="1" x14ac:dyDescent="0.15">
      <c r="B203" s="18" t="s">
        <v>126</v>
      </c>
      <c r="C203" s="19" t="s">
        <v>127</v>
      </c>
      <c r="D203" s="20" t="s">
        <v>279</v>
      </c>
      <c r="E203" s="20" t="s">
        <v>15</v>
      </c>
      <c r="F203" s="24">
        <v>14</v>
      </c>
      <c r="G203" s="24">
        <v>3679</v>
      </c>
      <c r="H203" s="22">
        <f>F203*単価一覧!$X$33</f>
        <v>0</v>
      </c>
      <c r="I203" s="22">
        <f>IF(G203&gt;単価一覧!$P$34,単価一覧!$P$34*単価一覧!$X$34,G203*単価一覧!$X$34)</f>
        <v>0</v>
      </c>
      <c r="J203" s="22">
        <f>IF(G203&gt;単価一覧!$N$37,(単価一覧!$N$37-単価一覧!$N$36)*単価一覧!$X$36,IF(G203&gt;単価一覧!$N$36,(G203-単価一覧!$N$36)*単価一覧!$X$36,0))</f>
        <v>0</v>
      </c>
      <c r="K203" s="22">
        <f>IF(G203&gt;単価一覧!$N$38,(G203-単価一覧!$N$38)*単価一覧!$X$38,0)</f>
        <v>0</v>
      </c>
      <c r="L203" s="23">
        <f t="shared" si="1"/>
        <v>0</v>
      </c>
    </row>
    <row r="204" spans="2:12" ht="12.95" customHeight="1" x14ac:dyDescent="0.15">
      <c r="B204" s="18" t="s">
        <v>126</v>
      </c>
      <c r="C204" s="19" t="s">
        <v>127</v>
      </c>
      <c r="D204" s="20" t="s">
        <v>279</v>
      </c>
      <c r="E204" s="20" t="s">
        <v>16</v>
      </c>
      <c r="F204" s="24">
        <v>14</v>
      </c>
      <c r="G204" s="24">
        <v>3250</v>
      </c>
      <c r="H204" s="22">
        <f>F204*単価一覧!$X$33</f>
        <v>0</v>
      </c>
      <c r="I204" s="22">
        <f>IF(G204&gt;単価一覧!$P$34,単価一覧!$P$34*単価一覧!$X$34,G204*単価一覧!$X$34)</f>
        <v>0</v>
      </c>
      <c r="J204" s="22">
        <f>IF(G204&gt;単価一覧!$N$37,(単価一覧!$N$37-単価一覧!$N$36)*単価一覧!$X$36,IF(G204&gt;単価一覧!$N$36,(G204-単価一覧!$N$36)*単価一覧!$X$36,0))</f>
        <v>0</v>
      </c>
      <c r="K204" s="22">
        <f>IF(G204&gt;単価一覧!$N$38,(G204-単価一覧!$N$38)*単価一覧!$X$38,0)</f>
        <v>0</v>
      </c>
      <c r="L204" s="23">
        <f t="shared" si="1"/>
        <v>0</v>
      </c>
    </row>
    <row r="205" spans="2:12" ht="12.95" customHeight="1" x14ac:dyDescent="0.15">
      <c r="B205" s="18" t="s">
        <v>126</v>
      </c>
      <c r="C205" s="19" t="s">
        <v>127</v>
      </c>
      <c r="D205" s="20" t="s">
        <v>279</v>
      </c>
      <c r="E205" s="20" t="s">
        <v>17</v>
      </c>
      <c r="F205" s="24">
        <v>14</v>
      </c>
      <c r="G205" s="24">
        <v>3079</v>
      </c>
      <c r="H205" s="22">
        <f>F205*単価一覧!$X$33</f>
        <v>0</v>
      </c>
      <c r="I205" s="22">
        <f>IF(G205&gt;単価一覧!$P$34,単価一覧!$P$34*単価一覧!$X$34,G205*単価一覧!$X$34)</f>
        <v>0</v>
      </c>
      <c r="J205" s="22">
        <f>IF(G205&gt;単価一覧!$N$37,(単価一覧!$N$37-単価一覧!$N$36)*単価一覧!$X$36,IF(G205&gt;単価一覧!$N$36,(G205-単価一覧!$N$36)*単価一覧!$X$36,0))</f>
        <v>0</v>
      </c>
      <c r="K205" s="22">
        <f>IF(G205&gt;単価一覧!$N$38,(G205-単価一覧!$N$38)*単価一覧!$X$38,0)</f>
        <v>0</v>
      </c>
      <c r="L205" s="23">
        <f t="shared" si="1"/>
        <v>0</v>
      </c>
    </row>
    <row r="206" spans="2:12" ht="12.95" customHeight="1" x14ac:dyDescent="0.15">
      <c r="B206" s="18" t="s">
        <v>126</v>
      </c>
      <c r="C206" s="19" t="s">
        <v>127</v>
      </c>
      <c r="D206" s="20" t="s">
        <v>279</v>
      </c>
      <c r="E206" s="20" t="s">
        <v>18</v>
      </c>
      <c r="F206" s="24">
        <v>14</v>
      </c>
      <c r="G206" s="21">
        <v>3656</v>
      </c>
      <c r="H206" s="22">
        <f>F206*単価一覧!$X$33</f>
        <v>0</v>
      </c>
      <c r="I206" s="22">
        <f>IF(G206&gt;単価一覧!$P$34,単価一覧!$P$34*単価一覧!$X$34,G206*単価一覧!$X$34)</f>
        <v>0</v>
      </c>
      <c r="J206" s="22">
        <f>IF(G206&gt;単価一覧!$N$37,(単価一覧!$N$37-単価一覧!$N$36)*単価一覧!$X$36,IF(G206&gt;単価一覧!$N$36,(G206-単価一覧!$N$36)*単価一覧!$X$36,0))</f>
        <v>0</v>
      </c>
      <c r="K206" s="22">
        <f>IF(G206&gt;単価一覧!$N$38,(G206-単価一覧!$N$38)*単価一覧!$X$38,0)</f>
        <v>0</v>
      </c>
      <c r="L206" s="23">
        <f t="shared" si="1"/>
        <v>0</v>
      </c>
    </row>
    <row r="207" spans="2:12" ht="12.95" customHeight="1" x14ac:dyDescent="0.15">
      <c r="B207" s="18" t="s">
        <v>126</v>
      </c>
      <c r="C207" s="19" t="s">
        <v>127</v>
      </c>
      <c r="D207" s="20" t="s">
        <v>279</v>
      </c>
      <c r="E207" s="20" t="s">
        <v>19</v>
      </c>
      <c r="F207" s="24">
        <v>14</v>
      </c>
      <c r="G207" s="21">
        <v>3167</v>
      </c>
      <c r="H207" s="22">
        <f>F207*単価一覧!$X$33</f>
        <v>0</v>
      </c>
      <c r="I207" s="22">
        <f>IF(G207&gt;単価一覧!$P$34,単価一覧!$P$34*単価一覧!$X$34,G207*単価一覧!$X$34)</f>
        <v>0</v>
      </c>
      <c r="J207" s="22">
        <f>IF(G207&gt;単価一覧!$N$37,(単価一覧!$N$37-単価一覧!$N$36)*単価一覧!$X$36,IF(G207&gt;単価一覧!$N$36,(G207-単価一覧!$N$36)*単価一覧!$X$36,0))</f>
        <v>0</v>
      </c>
      <c r="K207" s="22">
        <f>IF(G207&gt;単価一覧!$N$38,(G207-単価一覧!$N$38)*単価一覧!$X$38,0)</f>
        <v>0</v>
      </c>
      <c r="L207" s="23">
        <f t="shared" si="1"/>
        <v>0</v>
      </c>
    </row>
    <row r="208" spans="2:12" ht="12.95" customHeight="1" x14ac:dyDescent="0.15">
      <c r="B208" s="18" t="s">
        <v>126</v>
      </c>
      <c r="C208" s="19" t="s">
        <v>127</v>
      </c>
      <c r="D208" s="20" t="s">
        <v>280</v>
      </c>
      <c r="E208" s="20" t="s">
        <v>20</v>
      </c>
      <c r="F208" s="24">
        <v>14</v>
      </c>
      <c r="G208" s="21">
        <v>3965</v>
      </c>
      <c r="H208" s="22">
        <f>F208*単価一覧!$X$33</f>
        <v>0</v>
      </c>
      <c r="I208" s="22">
        <f>IF(G208&gt;単価一覧!$P$34,単価一覧!$P$34*単価一覧!$X$34,G208*単価一覧!$X$34)</f>
        <v>0</v>
      </c>
      <c r="J208" s="22">
        <f>IF(G208&gt;単価一覧!$N$37,(単価一覧!$N$37-単価一覧!$N$36)*単価一覧!$X$36,IF(G208&gt;単価一覧!$N$36,(G208-単価一覧!$N$36)*単価一覧!$X$36,0))</f>
        <v>0</v>
      </c>
      <c r="K208" s="22">
        <f>IF(G208&gt;単価一覧!$N$38,(G208-単価一覧!$N$38)*単価一覧!$X$38,0)</f>
        <v>0</v>
      </c>
      <c r="L208" s="23">
        <f t="shared" si="1"/>
        <v>0</v>
      </c>
    </row>
    <row r="209" spans="2:12" ht="12.95" customHeight="1" x14ac:dyDescent="0.15">
      <c r="B209" s="18" t="s">
        <v>126</v>
      </c>
      <c r="C209" s="19" t="s">
        <v>127</v>
      </c>
      <c r="D209" s="20" t="s">
        <v>280</v>
      </c>
      <c r="E209" s="20" t="s">
        <v>21</v>
      </c>
      <c r="F209" s="24">
        <v>14</v>
      </c>
      <c r="G209" s="21">
        <v>3331</v>
      </c>
      <c r="H209" s="22">
        <f>F209*単価一覧!$X$33</f>
        <v>0</v>
      </c>
      <c r="I209" s="22">
        <f>IF(G209&gt;単価一覧!$P$34,単価一覧!$P$34*単価一覧!$X$34,G209*単価一覧!$X$34)</f>
        <v>0</v>
      </c>
      <c r="J209" s="22">
        <f>IF(G209&gt;単価一覧!$N$37,(単価一覧!$N$37-単価一覧!$N$36)*単価一覧!$X$36,IF(G209&gt;単価一覧!$N$36,(G209-単価一覧!$N$36)*単価一覧!$X$36,0))</f>
        <v>0</v>
      </c>
      <c r="K209" s="22">
        <f>IF(G209&gt;単価一覧!$N$38,(G209-単価一覧!$N$38)*単価一覧!$X$38,0)</f>
        <v>0</v>
      </c>
      <c r="L209" s="23">
        <f t="shared" si="1"/>
        <v>0</v>
      </c>
    </row>
    <row r="210" spans="2:12" ht="12.95" customHeight="1" x14ac:dyDescent="0.15">
      <c r="B210" s="18" t="s">
        <v>126</v>
      </c>
      <c r="C210" s="19" t="s">
        <v>127</v>
      </c>
      <c r="D210" s="20" t="s">
        <v>280</v>
      </c>
      <c r="E210" s="20" t="s">
        <v>22</v>
      </c>
      <c r="F210" s="24">
        <v>14</v>
      </c>
      <c r="G210" s="21">
        <v>3279</v>
      </c>
      <c r="H210" s="22">
        <f>F210*単価一覧!$X$33</f>
        <v>0</v>
      </c>
      <c r="I210" s="22">
        <f>IF(G210&gt;単価一覧!$P$34,単価一覧!$P$34*単価一覧!$X$34,G210*単価一覧!$X$34)</f>
        <v>0</v>
      </c>
      <c r="J210" s="22">
        <f>IF(G210&gt;単価一覧!$N$37,(単価一覧!$N$37-単価一覧!$N$36)*単価一覧!$X$36,IF(G210&gt;単価一覧!$N$36,(G210-単価一覧!$N$36)*単価一覧!$X$36,0))</f>
        <v>0</v>
      </c>
      <c r="K210" s="22">
        <f>IF(G210&gt;単価一覧!$N$38,(G210-単価一覧!$N$38)*単価一覧!$X$38,0)</f>
        <v>0</v>
      </c>
      <c r="L210" s="23">
        <f t="shared" si="1"/>
        <v>0</v>
      </c>
    </row>
    <row r="211" spans="2:12" ht="12.95" customHeight="1" x14ac:dyDescent="0.15">
      <c r="B211" s="18" t="s">
        <v>128</v>
      </c>
      <c r="C211" s="19" t="s">
        <v>129</v>
      </c>
      <c r="D211" s="20" t="s">
        <v>278</v>
      </c>
      <c r="E211" s="20" t="s">
        <v>11</v>
      </c>
      <c r="F211" s="24">
        <v>20</v>
      </c>
      <c r="G211" s="21">
        <v>2513</v>
      </c>
      <c r="H211" s="22">
        <f>F211*単価一覧!$X$33</f>
        <v>0</v>
      </c>
      <c r="I211" s="22">
        <f>IF(G211&gt;単価一覧!$P$34,単価一覧!$P$34*単価一覧!$X$34,G211*単価一覧!$X$34)</f>
        <v>0</v>
      </c>
      <c r="J211" s="22">
        <f>IF(G211&gt;単価一覧!$N$37,(単価一覧!$N$37-単価一覧!$N$36)*単価一覧!$X$36,IF(G211&gt;単価一覧!$N$36,(G211-単価一覧!$N$36)*単価一覧!$X$36,0))</f>
        <v>0</v>
      </c>
      <c r="K211" s="22">
        <f>IF(G211&gt;単価一覧!$N$38,(G211-単価一覧!$N$38)*単価一覧!$X$38,0)</f>
        <v>0</v>
      </c>
      <c r="L211" s="23">
        <f t="shared" si="1"/>
        <v>0</v>
      </c>
    </row>
    <row r="212" spans="2:12" ht="12.95" customHeight="1" x14ac:dyDescent="0.15">
      <c r="B212" s="18" t="s">
        <v>128</v>
      </c>
      <c r="C212" s="19" t="s">
        <v>129</v>
      </c>
      <c r="D212" s="20" t="s">
        <v>278</v>
      </c>
      <c r="E212" s="20" t="s">
        <v>12</v>
      </c>
      <c r="F212" s="24">
        <v>20</v>
      </c>
      <c r="G212" s="21">
        <v>2301</v>
      </c>
      <c r="H212" s="22">
        <f>F212*単価一覧!$X$33</f>
        <v>0</v>
      </c>
      <c r="I212" s="22">
        <f>IF(G212&gt;単価一覧!$P$34,単価一覧!$P$34*単価一覧!$X$34,G212*単価一覧!$X$34)</f>
        <v>0</v>
      </c>
      <c r="J212" s="22">
        <f>IF(G212&gt;単価一覧!$N$37,(単価一覧!$N$37-単価一覧!$N$36)*単価一覧!$X$36,IF(G212&gt;単価一覧!$N$36,(G212-単価一覧!$N$36)*単価一覧!$X$36,0))</f>
        <v>0</v>
      </c>
      <c r="K212" s="22">
        <f>IF(G212&gt;単価一覧!$N$38,(G212-単価一覧!$N$38)*単価一覧!$X$38,0)</f>
        <v>0</v>
      </c>
      <c r="L212" s="23">
        <f t="shared" si="1"/>
        <v>0</v>
      </c>
    </row>
    <row r="213" spans="2:12" ht="12.95" customHeight="1" x14ac:dyDescent="0.15">
      <c r="B213" s="18" t="s">
        <v>128</v>
      </c>
      <c r="C213" s="19" t="s">
        <v>129</v>
      </c>
      <c r="D213" s="20" t="s">
        <v>278</v>
      </c>
      <c r="E213" s="20" t="s">
        <v>13</v>
      </c>
      <c r="F213" s="24">
        <v>20</v>
      </c>
      <c r="G213" s="21">
        <v>1886</v>
      </c>
      <c r="H213" s="22">
        <f>F213*単価一覧!$X$33</f>
        <v>0</v>
      </c>
      <c r="I213" s="22">
        <f>IF(G213&gt;単価一覧!$P$34,単価一覧!$P$34*単価一覧!$X$34,G213*単価一覧!$X$34)</f>
        <v>0</v>
      </c>
      <c r="J213" s="22">
        <f>IF(G213&gt;単価一覧!$N$37,(単価一覧!$N$37-単価一覧!$N$36)*単価一覧!$X$36,IF(G213&gt;単価一覧!$N$36,(G213-単価一覧!$N$36)*単価一覧!$X$36,0))</f>
        <v>0</v>
      </c>
      <c r="K213" s="22">
        <f>IF(G213&gt;単価一覧!$N$38,(G213-単価一覧!$N$38)*単価一覧!$X$38,0)</f>
        <v>0</v>
      </c>
      <c r="L213" s="23">
        <f t="shared" si="1"/>
        <v>0</v>
      </c>
    </row>
    <row r="214" spans="2:12" ht="12.95" customHeight="1" x14ac:dyDescent="0.15">
      <c r="B214" s="18" t="s">
        <v>128</v>
      </c>
      <c r="C214" s="19" t="s">
        <v>129</v>
      </c>
      <c r="D214" s="20" t="s">
        <v>278</v>
      </c>
      <c r="E214" s="20" t="s">
        <v>14</v>
      </c>
      <c r="F214" s="24">
        <v>20</v>
      </c>
      <c r="G214" s="21">
        <v>2070</v>
      </c>
      <c r="H214" s="22">
        <f>F214*単価一覧!$X$33</f>
        <v>0</v>
      </c>
      <c r="I214" s="22">
        <f>IF(G214&gt;単価一覧!$P$34,単価一覧!$P$34*単価一覧!$X$34,G214*単価一覧!$X$34)</f>
        <v>0</v>
      </c>
      <c r="J214" s="22">
        <f>IF(G214&gt;単価一覧!$N$37,(単価一覧!$N$37-単価一覧!$N$36)*単価一覧!$X$36,IF(G214&gt;単価一覧!$N$36,(G214-単価一覧!$N$36)*単価一覧!$X$36,0))</f>
        <v>0</v>
      </c>
      <c r="K214" s="22">
        <f>IF(G214&gt;単価一覧!$N$38,(G214-単価一覧!$N$38)*単価一覧!$X$38,0)</f>
        <v>0</v>
      </c>
      <c r="L214" s="23">
        <f t="shared" si="1"/>
        <v>0</v>
      </c>
    </row>
    <row r="215" spans="2:12" ht="12.95" customHeight="1" x14ac:dyDescent="0.15">
      <c r="B215" s="18" t="s">
        <v>128</v>
      </c>
      <c r="C215" s="19" t="s">
        <v>129</v>
      </c>
      <c r="D215" s="20" t="s">
        <v>278</v>
      </c>
      <c r="E215" s="20" t="s">
        <v>15</v>
      </c>
      <c r="F215" s="24">
        <v>20</v>
      </c>
      <c r="G215" s="21">
        <v>2248</v>
      </c>
      <c r="H215" s="22">
        <f>F215*単価一覧!$X$33</f>
        <v>0</v>
      </c>
      <c r="I215" s="22">
        <f>IF(G215&gt;単価一覧!$P$34,単価一覧!$P$34*単価一覧!$X$34,G215*単価一覧!$X$34)</f>
        <v>0</v>
      </c>
      <c r="J215" s="22">
        <f>IF(G215&gt;単価一覧!$N$37,(単価一覧!$N$37-単価一覧!$N$36)*単価一覧!$X$36,IF(G215&gt;単価一覧!$N$36,(G215-単価一覧!$N$36)*単価一覧!$X$36,0))</f>
        <v>0</v>
      </c>
      <c r="K215" s="22">
        <f>IF(G215&gt;単価一覧!$N$38,(G215-単価一覧!$N$38)*単価一覧!$X$38,0)</f>
        <v>0</v>
      </c>
      <c r="L215" s="23">
        <f t="shared" si="1"/>
        <v>0</v>
      </c>
    </row>
    <row r="216" spans="2:12" ht="12.95" customHeight="1" x14ac:dyDescent="0.15">
      <c r="B216" s="18" t="s">
        <v>128</v>
      </c>
      <c r="C216" s="19" t="s">
        <v>129</v>
      </c>
      <c r="D216" s="20" t="s">
        <v>278</v>
      </c>
      <c r="E216" s="20" t="s">
        <v>16</v>
      </c>
      <c r="F216" s="24">
        <v>20</v>
      </c>
      <c r="G216" s="21">
        <v>2314</v>
      </c>
      <c r="H216" s="22">
        <f>F216*単価一覧!$X$33</f>
        <v>0</v>
      </c>
      <c r="I216" s="22">
        <f>IF(G216&gt;単価一覧!$P$34,単価一覧!$P$34*単価一覧!$X$34,G216*単価一覧!$X$34)</f>
        <v>0</v>
      </c>
      <c r="J216" s="22">
        <f>IF(G216&gt;単価一覧!$N$37,(単価一覧!$N$37-単価一覧!$N$36)*単価一覧!$X$36,IF(G216&gt;単価一覧!$N$36,(G216-単価一覧!$N$36)*単価一覧!$X$36,0))</f>
        <v>0</v>
      </c>
      <c r="K216" s="22">
        <f>IF(G216&gt;単価一覧!$N$38,(G216-単価一覧!$N$38)*単価一覧!$X$38,0)</f>
        <v>0</v>
      </c>
      <c r="L216" s="23">
        <f t="shared" si="1"/>
        <v>0</v>
      </c>
    </row>
    <row r="217" spans="2:12" ht="12.95" customHeight="1" x14ac:dyDescent="0.15">
      <c r="B217" s="18" t="s">
        <v>128</v>
      </c>
      <c r="C217" s="19" t="s">
        <v>129</v>
      </c>
      <c r="D217" s="20" t="s">
        <v>278</v>
      </c>
      <c r="E217" s="20" t="s">
        <v>17</v>
      </c>
      <c r="F217" s="24">
        <v>20</v>
      </c>
      <c r="G217" s="21">
        <v>2459</v>
      </c>
      <c r="H217" s="22">
        <f>F217*単価一覧!$X$33</f>
        <v>0</v>
      </c>
      <c r="I217" s="22">
        <f>IF(G217&gt;単価一覧!$P$34,単価一覧!$P$34*単価一覧!$X$34,G217*単価一覧!$X$34)</f>
        <v>0</v>
      </c>
      <c r="J217" s="22">
        <f>IF(G217&gt;単価一覧!$N$37,(単価一覧!$N$37-単価一覧!$N$36)*単価一覧!$X$36,IF(G217&gt;単価一覧!$N$36,(G217-単価一覧!$N$36)*単価一覧!$X$36,0))</f>
        <v>0</v>
      </c>
      <c r="K217" s="22">
        <f>IF(G217&gt;単価一覧!$N$38,(G217-単価一覧!$N$38)*単価一覧!$X$38,0)</f>
        <v>0</v>
      </c>
      <c r="L217" s="23">
        <f t="shared" si="1"/>
        <v>0</v>
      </c>
    </row>
    <row r="218" spans="2:12" ht="12.95" customHeight="1" x14ac:dyDescent="0.15">
      <c r="B218" s="18" t="s">
        <v>128</v>
      </c>
      <c r="C218" s="19" t="s">
        <v>129</v>
      </c>
      <c r="D218" s="20" t="s">
        <v>278</v>
      </c>
      <c r="E218" s="20" t="s">
        <v>18</v>
      </c>
      <c r="F218" s="24">
        <v>20</v>
      </c>
      <c r="G218" s="21">
        <v>2996</v>
      </c>
      <c r="H218" s="22">
        <f>F218*単価一覧!$X$33</f>
        <v>0</v>
      </c>
      <c r="I218" s="22">
        <f>IF(G218&gt;単価一覧!$P$34,単価一覧!$P$34*単価一覧!$X$34,G218*単価一覧!$X$34)</f>
        <v>0</v>
      </c>
      <c r="J218" s="22">
        <f>IF(G218&gt;単価一覧!$N$37,(単価一覧!$N$37-単価一覧!$N$36)*単価一覧!$X$36,IF(G218&gt;単価一覧!$N$36,(G218-単価一覧!$N$36)*単価一覧!$X$36,0))</f>
        <v>0</v>
      </c>
      <c r="K218" s="22">
        <f>IF(G218&gt;単価一覧!$N$38,(G218-単価一覧!$N$38)*単価一覧!$X$38,0)</f>
        <v>0</v>
      </c>
      <c r="L218" s="23">
        <f t="shared" si="1"/>
        <v>0</v>
      </c>
    </row>
    <row r="219" spans="2:12" ht="12.95" customHeight="1" x14ac:dyDescent="0.15">
      <c r="B219" s="18" t="s">
        <v>128</v>
      </c>
      <c r="C219" s="19" t="s">
        <v>129</v>
      </c>
      <c r="D219" s="20" t="s">
        <v>278</v>
      </c>
      <c r="E219" s="20" t="s">
        <v>19</v>
      </c>
      <c r="F219" s="24">
        <v>20</v>
      </c>
      <c r="G219" s="21">
        <v>2624</v>
      </c>
      <c r="H219" s="22">
        <f>F219*単価一覧!$X$33</f>
        <v>0</v>
      </c>
      <c r="I219" s="22">
        <f>IF(G219&gt;単価一覧!$P$34,単価一覧!$P$34*単価一覧!$X$34,G219*単価一覧!$X$34)</f>
        <v>0</v>
      </c>
      <c r="J219" s="22">
        <f>IF(G219&gt;単価一覧!$N$37,(単価一覧!$N$37-単価一覧!$N$36)*単価一覧!$X$36,IF(G219&gt;単価一覧!$N$36,(G219-単価一覧!$N$36)*単価一覧!$X$36,0))</f>
        <v>0</v>
      </c>
      <c r="K219" s="22">
        <f>IF(G219&gt;単価一覧!$N$38,(G219-単価一覧!$N$38)*単価一覧!$X$38,0)</f>
        <v>0</v>
      </c>
      <c r="L219" s="23">
        <f t="shared" si="1"/>
        <v>0</v>
      </c>
    </row>
    <row r="220" spans="2:12" ht="12.95" customHeight="1" x14ac:dyDescent="0.15">
      <c r="B220" s="18" t="s">
        <v>128</v>
      </c>
      <c r="C220" s="19" t="s">
        <v>129</v>
      </c>
      <c r="D220" s="20" t="s">
        <v>279</v>
      </c>
      <c r="E220" s="20" t="s">
        <v>20</v>
      </c>
      <c r="F220" s="24">
        <v>20</v>
      </c>
      <c r="G220" s="21">
        <v>3132</v>
      </c>
      <c r="H220" s="22">
        <f>F220*単価一覧!$X$33</f>
        <v>0</v>
      </c>
      <c r="I220" s="22">
        <f>IF(G220&gt;単価一覧!$P$34,単価一覧!$P$34*単価一覧!$X$34,G220*単価一覧!$X$34)</f>
        <v>0</v>
      </c>
      <c r="J220" s="22">
        <f>IF(G220&gt;単価一覧!$N$37,(単価一覧!$N$37-単価一覧!$N$36)*単価一覧!$X$36,IF(G220&gt;単価一覧!$N$36,(G220-単価一覧!$N$36)*単価一覧!$X$36,0))</f>
        <v>0</v>
      </c>
      <c r="K220" s="22">
        <f>IF(G220&gt;単価一覧!$N$38,(G220-単価一覧!$N$38)*単価一覧!$X$38,0)</f>
        <v>0</v>
      </c>
      <c r="L220" s="23">
        <f t="shared" si="1"/>
        <v>0</v>
      </c>
    </row>
    <row r="221" spans="2:12" ht="12.95" customHeight="1" x14ac:dyDescent="0.15">
      <c r="B221" s="18" t="s">
        <v>128</v>
      </c>
      <c r="C221" s="19" t="s">
        <v>129</v>
      </c>
      <c r="D221" s="20" t="s">
        <v>279</v>
      </c>
      <c r="E221" s="20" t="s">
        <v>21</v>
      </c>
      <c r="F221" s="24">
        <v>20</v>
      </c>
      <c r="G221" s="21">
        <v>2605</v>
      </c>
      <c r="H221" s="22">
        <f>F221*単価一覧!$X$33</f>
        <v>0</v>
      </c>
      <c r="I221" s="22">
        <f>IF(G221&gt;単価一覧!$P$34,単価一覧!$P$34*単価一覧!$X$34,G221*単価一覧!$X$34)</f>
        <v>0</v>
      </c>
      <c r="J221" s="22">
        <f>IF(G221&gt;単価一覧!$N$37,(単価一覧!$N$37-単価一覧!$N$36)*単価一覧!$X$36,IF(G221&gt;単価一覧!$N$36,(G221-単価一覧!$N$36)*単価一覧!$X$36,0))</f>
        <v>0</v>
      </c>
      <c r="K221" s="22">
        <f>IF(G221&gt;単価一覧!$N$38,(G221-単価一覧!$N$38)*単価一覧!$X$38,0)</f>
        <v>0</v>
      </c>
      <c r="L221" s="23">
        <f t="shared" si="1"/>
        <v>0</v>
      </c>
    </row>
    <row r="222" spans="2:12" ht="12.95" customHeight="1" x14ac:dyDescent="0.15">
      <c r="B222" s="18" t="s">
        <v>128</v>
      </c>
      <c r="C222" s="19" t="s">
        <v>129</v>
      </c>
      <c r="D222" s="20" t="s">
        <v>279</v>
      </c>
      <c r="E222" s="20" t="s">
        <v>22</v>
      </c>
      <c r="F222" s="24">
        <v>20</v>
      </c>
      <c r="G222" s="21">
        <v>2303</v>
      </c>
      <c r="H222" s="22">
        <f>F222*単価一覧!$X$33</f>
        <v>0</v>
      </c>
      <c r="I222" s="22">
        <f>IF(G222&gt;単価一覧!$P$34,単価一覧!$P$34*単価一覧!$X$34,G222*単価一覧!$X$34)</f>
        <v>0</v>
      </c>
      <c r="J222" s="22">
        <f>IF(G222&gt;単価一覧!$N$37,(単価一覧!$N$37-単価一覧!$N$36)*単価一覧!$X$36,IF(G222&gt;単価一覧!$N$36,(G222-単価一覧!$N$36)*単価一覧!$X$36,0))</f>
        <v>0</v>
      </c>
      <c r="K222" s="22">
        <f>IF(G222&gt;単価一覧!$N$38,(G222-単価一覧!$N$38)*単価一覧!$X$38,0)</f>
        <v>0</v>
      </c>
      <c r="L222" s="23">
        <f t="shared" si="1"/>
        <v>0</v>
      </c>
    </row>
    <row r="223" spans="2:12" ht="12.95" customHeight="1" x14ac:dyDescent="0.15">
      <c r="B223" s="18" t="s">
        <v>128</v>
      </c>
      <c r="C223" s="19" t="s">
        <v>129</v>
      </c>
      <c r="D223" s="20" t="s">
        <v>279</v>
      </c>
      <c r="E223" s="20" t="s">
        <v>11</v>
      </c>
      <c r="F223" s="24">
        <v>20</v>
      </c>
      <c r="G223" s="21">
        <v>2106</v>
      </c>
      <c r="H223" s="22">
        <f>F223*単価一覧!$X$33</f>
        <v>0</v>
      </c>
      <c r="I223" s="22">
        <f>IF(G223&gt;単価一覧!$P$34,単価一覧!$P$34*単価一覧!$X$34,G223*単価一覧!$X$34)</f>
        <v>0</v>
      </c>
      <c r="J223" s="22">
        <f>IF(G223&gt;単価一覧!$N$37,(単価一覧!$N$37-単価一覧!$N$36)*単価一覧!$X$36,IF(G223&gt;単価一覧!$N$36,(G223-単価一覧!$N$36)*単価一覧!$X$36,0))</f>
        <v>0</v>
      </c>
      <c r="K223" s="22">
        <f>IF(G223&gt;単価一覧!$N$38,(G223-単価一覧!$N$38)*単価一覧!$X$38,0)</f>
        <v>0</v>
      </c>
      <c r="L223" s="23">
        <f t="shared" si="1"/>
        <v>0</v>
      </c>
    </row>
    <row r="224" spans="2:12" ht="12.95" customHeight="1" x14ac:dyDescent="0.15">
      <c r="B224" s="18" t="s">
        <v>128</v>
      </c>
      <c r="C224" s="19" t="s">
        <v>129</v>
      </c>
      <c r="D224" s="20" t="s">
        <v>279</v>
      </c>
      <c r="E224" s="20" t="s">
        <v>12</v>
      </c>
      <c r="F224" s="24">
        <v>20</v>
      </c>
      <c r="G224" s="24">
        <v>2325</v>
      </c>
      <c r="H224" s="22">
        <f>F224*単価一覧!$X$33</f>
        <v>0</v>
      </c>
      <c r="I224" s="22">
        <f>IF(G224&gt;単価一覧!$P$34,単価一覧!$P$34*単価一覧!$X$34,G224*単価一覧!$X$34)</f>
        <v>0</v>
      </c>
      <c r="J224" s="22">
        <f>IF(G224&gt;単価一覧!$N$37,(単価一覧!$N$37-単価一覧!$N$36)*単価一覧!$X$36,IF(G224&gt;単価一覧!$N$36,(G224-単価一覧!$N$36)*単価一覧!$X$36,0))</f>
        <v>0</v>
      </c>
      <c r="K224" s="22">
        <f>IF(G224&gt;単価一覧!$N$38,(G224-単価一覧!$N$38)*単価一覧!$X$38,0)</f>
        <v>0</v>
      </c>
      <c r="L224" s="23">
        <f t="shared" si="1"/>
        <v>0</v>
      </c>
    </row>
    <row r="225" spans="2:12" ht="12.95" customHeight="1" x14ac:dyDescent="0.15">
      <c r="B225" s="18" t="s">
        <v>128</v>
      </c>
      <c r="C225" s="19" t="s">
        <v>129</v>
      </c>
      <c r="D225" s="20" t="s">
        <v>279</v>
      </c>
      <c r="E225" s="20" t="s">
        <v>13</v>
      </c>
      <c r="F225" s="24">
        <v>20</v>
      </c>
      <c r="G225" s="24">
        <v>1837</v>
      </c>
      <c r="H225" s="22">
        <f>F225*単価一覧!$X$33</f>
        <v>0</v>
      </c>
      <c r="I225" s="22">
        <f>IF(G225&gt;単価一覧!$P$34,単価一覧!$P$34*単価一覧!$X$34,G225*単価一覧!$X$34)</f>
        <v>0</v>
      </c>
      <c r="J225" s="22">
        <f>IF(G225&gt;単価一覧!$N$37,(単価一覧!$N$37-単価一覧!$N$36)*単価一覧!$X$36,IF(G225&gt;単価一覧!$N$36,(G225-単価一覧!$N$36)*単価一覧!$X$36,0))</f>
        <v>0</v>
      </c>
      <c r="K225" s="22">
        <f>IF(G225&gt;単価一覧!$N$38,(G225-単価一覧!$N$38)*単価一覧!$X$38,0)</f>
        <v>0</v>
      </c>
      <c r="L225" s="23">
        <f t="shared" si="1"/>
        <v>0</v>
      </c>
    </row>
    <row r="226" spans="2:12" ht="12.95" customHeight="1" x14ac:dyDescent="0.15">
      <c r="B226" s="18" t="s">
        <v>128</v>
      </c>
      <c r="C226" s="19" t="s">
        <v>129</v>
      </c>
      <c r="D226" s="20" t="s">
        <v>279</v>
      </c>
      <c r="E226" s="20" t="s">
        <v>14</v>
      </c>
      <c r="F226" s="24">
        <v>20</v>
      </c>
      <c r="G226" s="24">
        <v>1841</v>
      </c>
      <c r="H226" s="22">
        <f>F226*単価一覧!$X$33</f>
        <v>0</v>
      </c>
      <c r="I226" s="22">
        <f>IF(G226&gt;単価一覧!$P$34,単価一覧!$P$34*単価一覧!$X$34,G226*単価一覧!$X$34)</f>
        <v>0</v>
      </c>
      <c r="J226" s="22">
        <f>IF(G226&gt;単価一覧!$N$37,(単価一覧!$N$37-単価一覧!$N$36)*単価一覧!$X$36,IF(G226&gt;単価一覧!$N$36,(G226-単価一覧!$N$36)*単価一覧!$X$36,0))</f>
        <v>0</v>
      </c>
      <c r="K226" s="22">
        <f>IF(G226&gt;単価一覧!$N$38,(G226-単価一覧!$N$38)*単価一覧!$X$38,0)</f>
        <v>0</v>
      </c>
      <c r="L226" s="23">
        <f t="shared" si="1"/>
        <v>0</v>
      </c>
    </row>
    <row r="227" spans="2:12" ht="12.95" customHeight="1" x14ac:dyDescent="0.15">
      <c r="B227" s="18" t="s">
        <v>128</v>
      </c>
      <c r="C227" s="19" t="s">
        <v>129</v>
      </c>
      <c r="D227" s="20" t="s">
        <v>279</v>
      </c>
      <c r="E227" s="20" t="s">
        <v>15</v>
      </c>
      <c r="F227" s="24">
        <v>20</v>
      </c>
      <c r="G227" s="24">
        <v>2240</v>
      </c>
      <c r="H227" s="22">
        <f>F227*単価一覧!$X$33</f>
        <v>0</v>
      </c>
      <c r="I227" s="22">
        <f>IF(G227&gt;単価一覧!$P$34,単価一覧!$P$34*単価一覧!$X$34,G227*単価一覧!$X$34)</f>
        <v>0</v>
      </c>
      <c r="J227" s="22">
        <f>IF(G227&gt;単価一覧!$N$37,(単価一覧!$N$37-単価一覧!$N$36)*単価一覧!$X$36,IF(G227&gt;単価一覧!$N$36,(G227-単価一覧!$N$36)*単価一覧!$X$36,0))</f>
        <v>0</v>
      </c>
      <c r="K227" s="22">
        <f>IF(G227&gt;単価一覧!$N$38,(G227-単価一覧!$N$38)*単価一覧!$X$38,0)</f>
        <v>0</v>
      </c>
      <c r="L227" s="23">
        <f t="shared" si="1"/>
        <v>0</v>
      </c>
    </row>
    <row r="228" spans="2:12" ht="12.95" customHeight="1" x14ac:dyDescent="0.15">
      <c r="B228" s="18" t="s">
        <v>128</v>
      </c>
      <c r="C228" s="19" t="s">
        <v>129</v>
      </c>
      <c r="D228" s="20" t="s">
        <v>279</v>
      </c>
      <c r="E228" s="20" t="s">
        <v>16</v>
      </c>
      <c r="F228" s="24">
        <v>20</v>
      </c>
      <c r="G228" s="24">
        <v>2163</v>
      </c>
      <c r="H228" s="22">
        <f>F228*単価一覧!$X$33</f>
        <v>0</v>
      </c>
      <c r="I228" s="22">
        <f>IF(G228&gt;単価一覧!$P$34,単価一覧!$P$34*単価一覧!$X$34,G228*単価一覧!$X$34)</f>
        <v>0</v>
      </c>
      <c r="J228" s="22">
        <f>IF(G228&gt;単価一覧!$N$37,(単価一覧!$N$37-単価一覧!$N$36)*単価一覧!$X$36,IF(G228&gt;単価一覧!$N$36,(G228-単価一覧!$N$36)*単価一覧!$X$36,0))</f>
        <v>0</v>
      </c>
      <c r="K228" s="22">
        <f>IF(G228&gt;単価一覧!$N$38,(G228-単価一覧!$N$38)*単価一覧!$X$38,0)</f>
        <v>0</v>
      </c>
      <c r="L228" s="23">
        <f t="shared" si="1"/>
        <v>0</v>
      </c>
    </row>
    <row r="229" spans="2:12" ht="12.95" customHeight="1" x14ac:dyDescent="0.15">
      <c r="B229" s="18" t="s">
        <v>128</v>
      </c>
      <c r="C229" s="19" t="s">
        <v>129</v>
      </c>
      <c r="D229" s="20" t="s">
        <v>279</v>
      </c>
      <c r="E229" s="20" t="s">
        <v>17</v>
      </c>
      <c r="F229" s="24">
        <v>20</v>
      </c>
      <c r="G229" s="24">
        <v>2243</v>
      </c>
      <c r="H229" s="22">
        <f>F229*単価一覧!$X$33</f>
        <v>0</v>
      </c>
      <c r="I229" s="22">
        <f>IF(G229&gt;単価一覧!$P$34,単価一覧!$P$34*単価一覧!$X$34,G229*単価一覧!$X$34)</f>
        <v>0</v>
      </c>
      <c r="J229" s="22">
        <f>IF(G229&gt;単価一覧!$N$37,(単価一覧!$N$37-単価一覧!$N$36)*単価一覧!$X$36,IF(G229&gt;単価一覧!$N$36,(G229-単価一覧!$N$36)*単価一覧!$X$36,0))</f>
        <v>0</v>
      </c>
      <c r="K229" s="22">
        <f>IF(G229&gt;単価一覧!$N$38,(G229-単価一覧!$N$38)*単価一覧!$X$38,0)</f>
        <v>0</v>
      </c>
      <c r="L229" s="23">
        <f t="shared" si="1"/>
        <v>0</v>
      </c>
    </row>
    <row r="230" spans="2:12" ht="12.95" customHeight="1" x14ac:dyDescent="0.15">
      <c r="B230" s="18" t="s">
        <v>128</v>
      </c>
      <c r="C230" s="19" t="s">
        <v>129</v>
      </c>
      <c r="D230" s="20" t="s">
        <v>279</v>
      </c>
      <c r="E230" s="20" t="s">
        <v>18</v>
      </c>
      <c r="F230" s="24">
        <v>20</v>
      </c>
      <c r="G230" s="21">
        <v>2823</v>
      </c>
      <c r="H230" s="22">
        <f>F230*単価一覧!$X$33</f>
        <v>0</v>
      </c>
      <c r="I230" s="22">
        <f>IF(G230&gt;単価一覧!$P$34,単価一覧!$P$34*単価一覧!$X$34,G230*単価一覧!$X$34)</f>
        <v>0</v>
      </c>
      <c r="J230" s="22">
        <f>IF(G230&gt;単価一覧!$N$37,(単価一覧!$N$37-単価一覧!$N$36)*単価一覧!$X$36,IF(G230&gt;単価一覧!$N$36,(G230-単価一覧!$N$36)*単価一覧!$X$36,0))</f>
        <v>0</v>
      </c>
      <c r="K230" s="22">
        <f>IF(G230&gt;単価一覧!$N$38,(G230-単価一覧!$N$38)*単価一覧!$X$38,0)</f>
        <v>0</v>
      </c>
      <c r="L230" s="23">
        <f t="shared" si="1"/>
        <v>0</v>
      </c>
    </row>
    <row r="231" spans="2:12" ht="12.95" customHeight="1" x14ac:dyDescent="0.15">
      <c r="B231" s="18" t="s">
        <v>128</v>
      </c>
      <c r="C231" s="19" t="s">
        <v>129</v>
      </c>
      <c r="D231" s="20" t="s">
        <v>279</v>
      </c>
      <c r="E231" s="20" t="s">
        <v>19</v>
      </c>
      <c r="F231" s="24">
        <v>20</v>
      </c>
      <c r="G231" s="21">
        <v>2495</v>
      </c>
      <c r="H231" s="22">
        <f>F231*単価一覧!$X$33</f>
        <v>0</v>
      </c>
      <c r="I231" s="22">
        <f>IF(G231&gt;単価一覧!$P$34,単価一覧!$P$34*単価一覧!$X$34,G231*単価一覧!$X$34)</f>
        <v>0</v>
      </c>
      <c r="J231" s="22">
        <f>IF(G231&gt;単価一覧!$N$37,(単価一覧!$N$37-単価一覧!$N$36)*単価一覧!$X$36,IF(G231&gt;単価一覧!$N$36,(G231-単価一覧!$N$36)*単価一覧!$X$36,0))</f>
        <v>0</v>
      </c>
      <c r="K231" s="22">
        <f>IF(G231&gt;単価一覧!$N$38,(G231-単価一覧!$N$38)*単価一覧!$X$38,0)</f>
        <v>0</v>
      </c>
      <c r="L231" s="23">
        <f t="shared" si="1"/>
        <v>0</v>
      </c>
    </row>
    <row r="232" spans="2:12" ht="12.95" customHeight="1" x14ac:dyDescent="0.15">
      <c r="B232" s="18" t="s">
        <v>128</v>
      </c>
      <c r="C232" s="19" t="s">
        <v>129</v>
      </c>
      <c r="D232" s="20" t="s">
        <v>280</v>
      </c>
      <c r="E232" s="20" t="s">
        <v>20</v>
      </c>
      <c r="F232" s="24">
        <v>20</v>
      </c>
      <c r="G232" s="21">
        <v>3057</v>
      </c>
      <c r="H232" s="22">
        <f>F232*単価一覧!$X$33</f>
        <v>0</v>
      </c>
      <c r="I232" s="22">
        <f>IF(G232&gt;単価一覧!$P$34,単価一覧!$P$34*単価一覧!$X$34,G232*単価一覧!$X$34)</f>
        <v>0</v>
      </c>
      <c r="J232" s="22">
        <f>IF(G232&gt;単価一覧!$N$37,(単価一覧!$N$37-単価一覧!$N$36)*単価一覧!$X$36,IF(G232&gt;単価一覧!$N$36,(G232-単価一覧!$N$36)*単価一覧!$X$36,0))</f>
        <v>0</v>
      </c>
      <c r="K232" s="22">
        <f>IF(G232&gt;単価一覧!$N$38,(G232-単価一覧!$N$38)*単価一覧!$X$38,0)</f>
        <v>0</v>
      </c>
      <c r="L232" s="23">
        <f t="shared" si="1"/>
        <v>0</v>
      </c>
    </row>
    <row r="233" spans="2:12" ht="12.95" customHeight="1" x14ac:dyDescent="0.15">
      <c r="B233" s="18" t="s">
        <v>128</v>
      </c>
      <c r="C233" s="19" t="s">
        <v>129</v>
      </c>
      <c r="D233" s="20" t="s">
        <v>280</v>
      </c>
      <c r="E233" s="20" t="s">
        <v>21</v>
      </c>
      <c r="F233" s="24">
        <v>20</v>
      </c>
      <c r="G233" s="21">
        <v>2442</v>
      </c>
      <c r="H233" s="22">
        <f>F233*単価一覧!$X$33</f>
        <v>0</v>
      </c>
      <c r="I233" s="22">
        <f>IF(G233&gt;単価一覧!$P$34,単価一覧!$P$34*単価一覧!$X$34,G233*単価一覧!$X$34)</f>
        <v>0</v>
      </c>
      <c r="J233" s="22">
        <f>IF(G233&gt;単価一覧!$N$37,(単価一覧!$N$37-単価一覧!$N$36)*単価一覧!$X$36,IF(G233&gt;単価一覧!$N$36,(G233-単価一覧!$N$36)*単価一覧!$X$36,0))</f>
        <v>0</v>
      </c>
      <c r="K233" s="22">
        <f>IF(G233&gt;単価一覧!$N$38,(G233-単価一覧!$N$38)*単価一覧!$X$38,0)</f>
        <v>0</v>
      </c>
      <c r="L233" s="23">
        <f t="shared" si="1"/>
        <v>0</v>
      </c>
    </row>
    <row r="234" spans="2:12" ht="12.95" customHeight="1" x14ac:dyDescent="0.15">
      <c r="B234" s="18" t="s">
        <v>128</v>
      </c>
      <c r="C234" s="19" t="s">
        <v>129</v>
      </c>
      <c r="D234" s="20" t="s">
        <v>280</v>
      </c>
      <c r="E234" s="20" t="s">
        <v>22</v>
      </c>
      <c r="F234" s="24">
        <v>20</v>
      </c>
      <c r="G234" s="21">
        <v>2302</v>
      </c>
      <c r="H234" s="22">
        <f>F234*単価一覧!$X$33</f>
        <v>0</v>
      </c>
      <c r="I234" s="22">
        <f>IF(G234&gt;単価一覧!$P$34,単価一覧!$P$34*単価一覧!$X$34,G234*単価一覧!$X$34)</f>
        <v>0</v>
      </c>
      <c r="J234" s="22">
        <f>IF(G234&gt;単価一覧!$N$37,(単価一覧!$N$37-単価一覧!$N$36)*単価一覧!$X$36,IF(G234&gt;単価一覧!$N$36,(G234-単価一覧!$N$36)*単価一覧!$X$36,0))</f>
        <v>0</v>
      </c>
      <c r="K234" s="22">
        <f>IF(G234&gt;単価一覧!$N$38,(G234-単価一覧!$N$38)*単価一覧!$X$38,0)</f>
        <v>0</v>
      </c>
      <c r="L234" s="23">
        <f t="shared" si="1"/>
        <v>0</v>
      </c>
    </row>
    <row r="235" spans="2:12" ht="12.95" customHeight="1" x14ac:dyDescent="0.15">
      <c r="B235" s="18" t="s">
        <v>130</v>
      </c>
      <c r="C235" s="19" t="s">
        <v>129</v>
      </c>
      <c r="D235" s="20" t="s">
        <v>278</v>
      </c>
      <c r="E235" s="20" t="s">
        <v>11</v>
      </c>
      <c r="F235" s="24">
        <v>8</v>
      </c>
      <c r="G235" s="21">
        <v>679</v>
      </c>
      <c r="H235" s="22">
        <f>F235*単価一覧!$X$33</f>
        <v>0</v>
      </c>
      <c r="I235" s="22">
        <f>IF(G235&gt;単価一覧!$P$34,単価一覧!$P$34*単価一覧!$X$34,G235*単価一覧!$X$34)</f>
        <v>0</v>
      </c>
      <c r="J235" s="22">
        <f>IF(G235&gt;単価一覧!$N$37,(単価一覧!$N$37-単価一覧!$N$36)*単価一覧!$X$36,IF(G235&gt;単価一覧!$N$36,(G235-単価一覧!$N$36)*単価一覧!$X$36,0))</f>
        <v>0</v>
      </c>
      <c r="K235" s="22">
        <f>IF(G235&gt;単価一覧!$N$38,(G235-単価一覧!$N$38)*単価一覧!$X$38,0)</f>
        <v>0</v>
      </c>
      <c r="L235" s="23">
        <f t="shared" si="1"/>
        <v>0</v>
      </c>
    </row>
    <row r="236" spans="2:12" ht="12.95" customHeight="1" x14ac:dyDescent="0.15">
      <c r="B236" s="18" t="s">
        <v>130</v>
      </c>
      <c r="C236" s="19" t="s">
        <v>129</v>
      </c>
      <c r="D236" s="20" t="s">
        <v>278</v>
      </c>
      <c r="E236" s="20" t="s">
        <v>12</v>
      </c>
      <c r="F236" s="24">
        <v>8</v>
      </c>
      <c r="G236" s="21">
        <v>663</v>
      </c>
      <c r="H236" s="22">
        <f>F236*単価一覧!$X$33</f>
        <v>0</v>
      </c>
      <c r="I236" s="22">
        <f>IF(G236&gt;単価一覧!$P$34,単価一覧!$P$34*単価一覧!$X$34,G236*単価一覧!$X$34)</f>
        <v>0</v>
      </c>
      <c r="J236" s="22">
        <f>IF(G236&gt;単価一覧!$N$37,(単価一覧!$N$37-単価一覧!$N$36)*単価一覧!$X$36,IF(G236&gt;単価一覧!$N$36,(G236-単価一覧!$N$36)*単価一覧!$X$36,0))</f>
        <v>0</v>
      </c>
      <c r="K236" s="22">
        <f>IF(G236&gt;単価一覧!$N$38,(G236-単価一覧!$N$38)*単価一覧!$X$38,0)</f>
        <v>0</v>
      </c>
      <c r="L236" s="23">
        <f t="shared" si="1"/>
        <v>0</v>
      </c>
    </row>
    <row r="237" spans="2:12" ht="12.95" customHeight="1" x14ac:dyDescent="0.15">
      <c r="B237" s="18" t="s">
        <v>130</v>
      </c>
      <c r="C237" s="19" t="s">
        <v>129</v>
      </c>
      <c r="D237" s="20" t="s">
        <v>278</v>
      </c>
      <c r="E237" s="20" t="s">
        <v>13</v>
      </c>
      <c r="F237" s="24">
        <v>8</v>
      </c>
      <c r="G237" s="21">
        <v>565</v>
      </c>
      <c r="H237" s="22">
        <f>F237*単価一覧!$X$33</f>
        <v>0</v>
      </c>
      <c r="I237" s="22">
        <f>IF(G237&gt;単価一覧!$P$34,単価一覧!$P$34*単価一覧!$X$34,G237*単価一覧!$X$34)</f>
        <v>0</v>
      </c>
      <c r="J237" s="22">
        <f>IF(G237&gt;単価一覧!$N$37,(単価一覧!$N$37-単価一覧!$N$36)*単価一覧!$X$36,IF(G237&gt;単価一覧!$N$36,(G237-単価一覧!$N$36)*単価一覧!$X$36,0))</f>
        <v>0</v>
      </c>
      <c r="K237" s="22">
        <f>IF(G237&gt;単価一覧!$N$38,(G237-単価一覧!$N$38)*単価一覧!$X$38,0)</f>
        <v>0</v>
      </c>
      <c r="L237" s="23">
        <f t="shared" si="1"/>
        <v>0</v>
      </c>
    </row>
    <row r="238" spans="2:12" ht="12.95" customHeight="1" x14ac:dyDescent="0.15">
      <c r="B238" s="18" t="s">
        <v>130</v>
      </c>
      <c r="C238" s="19" t="s">
        <v>129</v>
      </c>
      <c r="D238" s="20" t="s">
        <v>278</v>
      </c>
      <c r="E238" s="20" t="s">
        <v>14</v>
      </c>
      <c r="F238" s="24">
        <v>8</v>
      </c>
      <c r="G238" s="21">
        <v>622</v>
      </c>
      <c r="H238" s="22">
        <f>F238*単価一覧!$X$33</f>
        <v>0</v>
      </c>
      <c r="I238" s="22">
        <f>IF(G238&gt;単価一覧!$P$34,単価一覧!$P$34*単価一覧!$X$34,G238*単価一覧!$X$34)</f>
        <v>0</v>
      </c>
      <c r="J238" s="22">
        <f>IF(G238&gt;単価一覧!$N$37,(単価一覧!$N$37-単価一覧!$N$36)*単価一覧!$X$36,IF(G238&gt;単価一覧!$N$36,(G238-単価一覧!$N$36)*単価一覧!$X$36,0))</f>
        <v>0</v>
      </c>
      <c r="K238" s="22">
        <f>IF(G238&gt;単価一覧!$N$38,(G238-単価一覧!$N$38)*単価一覧!$X$38,0)</f>
        <v>0</v>
      </c>
      <c r="L238" s="23">
        <f t="shared" si="1"/>
        <v>0</v>
      </c>
    </row>
    <row r="239" spans="2:12" ht="12.95" customHeight="1" x14ac:dyDescent="0.15">
      <c r="B239" s="18" t="s">
        <v>130</v>
      </c>
      <c r="C239" s="19" t="s">
        <v>129</v>
      </c>
      <c r="D239" s="20" t="s">
        <v>278</v>
      </c>
      <c r="E239" s="20" t="s">
        <v>15</v>
      </c>
      <c r="F239" s="24">
        <v>8</v>
      </c>
      <c r="G239" s="21">
        <v>606</v>
      </c>
      <c r="H239" s="22">
        <f>F239*単価一覧!$X$33</f>
        <v>0</v>
      </c>
      <c r="I239" s="22">
        <f>IF(G239&gt;単価一覧!$P$34,単価一覧!$P$34*単価一覧!$X$34,G239*単価一覧!$X$34)</f>
        <v>0</v>
      </c>
      <c r="J239" s="22">
        <f>IF(G239&gt;単価一覧!$N$37,(単価一覧!$N$37-単価一覧!$N$36)*単価一覧!$X$36,IF(G239&gt;単価一覧!$N$36,(G239-単価一覧!$N$36)*単価一覧!$X$36,0))</f>
        <v>0</v>
      </c>
      <c r="K239" s="22">
        <f>IF(G239&gt;単価一覧!$N$38,(G239-単価一覧!$N$38)*単価一覧!$X$38,0)</f>
        <v>0</v>
      </c>
      <c r="L239" s="23">
        <f t="shared" si="1"/>
        <v>0</v>
      </c>
    </row>
    <row r="240" spans="2:12" ht="12.95" customHeight="1" x14ac:dyDescent="0.15">
      <c r="B240" s="18" t="s">
        <v>130</v>
      </c>
      <c r="C240" s="19" t="s">
        <v>129</v>
      </c>
      <c r="D240" s="20" t="s">
        <v>278</v>
      </c>
      <c r="E240" s="20" t="s">
        <v>16</v>
      </c>
      <c r="F240" s="24">
        <v>8</v>
      </c>
      <c r="G240" s="21">
        <v>588</v>
      </c>
      <c r="H240" s="22">
        <f>F240*単価一覧!$X$33</f>
        <v>0</v>
      </c>
      <c r="I240" s="22">
        <f>IF(G240&gt;単価一覧!$P$34,単価一覧!$P$34*単価一覧!$X$34,G240*単価一覧!$X$34)</f>
        <v>0</v>
      </c>
      <c r="J240" s="22">
        <f>IF(G240&gt;単価一覧!$N$37,(単価一覧!$N$37-単価一覧!$N$36)*単価一覧!$X$36,IF(G240&gt;単価一覧!$N$36,(G240-単価一覧!$N$36)*単価一覧!$X$36,0))</f>
        <v>0</v>
      </c>
      <c r="K240" s="22">
        <f>IF(G240&gt;単価一覧!$N$38,(G240-単価一覧!$N$38)*単価一覧!$X$38,0)</f>
        <v>0</v>
      </c>
      <c r="L240" s="23">
        <f t="shared" si="1"/>
        <v>0</v>
      </c>
    </row>
    <row r="241" spans="2:12" ht="12.95" customHeight="1" x14ac:dyDescent="0.15">
      <c r="B241" s="18" t="s">
        <v>130</v>
      </c>
      <c r="C241" s="19" t="s">
        <v>129</v>
      </c>
      <c r="D241" s="20" t="s">
        <v>278</v>
      </c>
      <c r="E241" s="20" t="s">
        <v>17</v>
      </c>
      <c r="F241" s="24">
        <v>8</v>
      </c>
      <c r="G241" s="21">
        <v>589</v>
      </c>
      <c r="H241" s="22">
        <f>F241*単価一覧!$X$33</f>
        <v>0</v>
      </c>
      <c r="I241" s="22">
        <f>IF(G241&gt;単価一覧!$P$34,単価一覧!$P$34*単価一覧!$X$34,G241*単価一覧!$X$34)</f>
        <v>0</v>
      </c>
      <c r="J241" s="22">
        <f>IF(G241&gt;単価一覧!$N$37,(単価一覧!$N$37-単価一覧!$N$36)*単価一覧!$X$36,IF(G241&gt;単価一覧!$N$36,(G241-単価一覧!$N$36)*単価一覧!$X$36,0))</f>
        <v>0</v>
      </c>
      <c r="K241" s="22">
        <f>IF(G241&gt;単価一覧!$N$38,(G241-単価一覧!$N$38)*単価一覧!$X$38,0)</f>
        <v>0</v>
      </c>
      <c r="L241" s="23">
        <f t="shared" si="1"/>
        <v>0</v>
      </c>
    </row>
    <row r="242" spans="2:12" ht="12.95" customHeight="1" x14ac:dyDescent="0.15">
      <c r="B242" s="18" t="s">
        <v>130</v>
      </c>
      <c r="C242" s="19" t="s">
        <v>129</v>
      </c>
      <c r="D242" s="20" t="s">
        <v>278</v>
      </c>
      <c r="E242" s="20" t="s">
        <v>18</v>
      </c>
      <c r="F242" s="24">
        <v>8</v>
      </c>
      <c r="G242" s="21">
        <v>667</v>
      </c>
      <c r="H242" s="22">
        <f>F242*単価一覧!$X$33</f>
        <v>0</v>
      </c>
      <c r="I242" s="22">
        <f>IF(G242&gt;単価一覧!$P$34,単価一覧!$P$34*単価一覧!$X$34,G242*単価一覧!$X$34)</f>
        <v>0</v>
      </c>
      <c r="J242" s="22">
        <f>IF(G242&gt;単価一覧!$N$37,(単価一覧!$N$37-単価一覧!$N$36)*単価一覧!$X$36,IF(G242&gt;単価一覧!$N$36,(G242-単価一覧!$N$36)*単価一覧!$X$36,0))</f>
        <v>0</v>
      </c>
      <c r="K242" s="22">
        <f>IF(G242&gt;単価一覧!$N$38,(G242-単価一覧!$N$38)*単価一覧!$X$38,0)</f>
        <v>0</v>
      </c>
      <c r="L242" s="23">
        <f t="shared" si="1"/>
        <v>0</v>
      </c>
    </row>
    <row r="243" spans="2:12" ht="12.95" customHeight="1" x14ac:dyDescent="0.15">
      <c r="B243" s="18" t="s">
        <v>130</v>
      </c>
      <c r="C243" s="19" t="s">
        <v>129</v>
      </c>
      <c r="D243" s="20" t="s">
        <v>278</v>
      </c>
      <c r="E243" s="20" t="s">
        <v>19</v>
      </c>
      <c r="F243" s="24">
        <v>8</v>
      </c>
      <c r="G243" s="21">
        <v>587</v>
      </c>
      <c r="H243" s="22">
        <f>F243*単価一覧!$X$33</f>
        <v>0</v>
      </c>
      <c r="I243" s="22">
        <f>IF(G243&gt;単価一覧!$P$34,単価一覧!$P$34*単価一覧!$X$34,G243*単価一覧!$X$34)</f>
        <v>0</v>
      </c>
      <c r="J243" s="22">
        <f>IF(G243&gt;単価一覧!$N$37,(単価一覧!$N$37-単価一覧!$N$36)*単価一覧!$X$36,IF(G243&gt;単価一覧!$N$36,(G243-単価一覧!$N$36)*単価一覧!$X$36,0))</f>
        <v>0</v>
      </c>
      <c r="K243" s="22">
        <f>IF(G243&gt;単価一覧!$N$38,(G243-単価一覧!$N$38)*単価一覧!$X$38,0)</f>
        <v>0</v>
      </c>
      <c r="L243" s="23">
        <f t="shared" si="1"/>
        <v>0</v>
      </c>
    </row>
    <row r="244" spans="2:12" ht="12.95" customHeight="1" x14ac:dyDescent="0.15">
      <c r="B244" s="18" t="s">
        <v>130</v>
      </c>
      <c r="C244" s="19" t="s">
        <v>129</v>
      </c>
      <c r="D244" s="20" t="s">
        <v>279</v>
      </c>
      <c r="E244" s="20" t="s">
        <v>20</v>
      </c>
      <c r="F244" s="24">
        <v>8</v>
      </c>
      <c r="G244" s="21">
        <v>693</v>
      </c>
      <c r="H244" s="22">
        <f>F244*単価一覧!$X$33</f>
        <v>0</v>
      </c>
      <c r="I244" s="22">
        <f>IF(G244&gt;単価一覧!$P$34,単価一覧!$P$34*単価一覧!$X$34,G244*単価一覧!$X$34)</f>
        <v>0</v>
      </c>
      <c r="J244" s="22">
        <f>IF(G244&gt;単価一覧!$N$37,(単価一覧!$N$37-単価一覧!$N$36)*単価一覧!$X$36,IF(G244&gt;単価一覧!$N$36,(G244-単価一覧!$N$36)*単価一覧!$X$36,0))</f>
        <v>0</v>
      </c>
      <c r="K244" s="22">
        <f>IF(G244&gt;単価一覧!$N$38,(G244-単価一覧!$N$38)*単価一覧!$X$38,0)</f>
        <v>0</v>
      </c>
      <c r="L244" s="23">
        <f t="shared" si="1"/>
        <v>0</v>
      </c>
    </row>
    <row r="245" spans="2:12" ht="12.95" customHeight="1" x14ac:dyDescent="0.15">
      <c r="B245" s="18" t="s">
        <v>130</v>
      </c>
      <c r="C245" s="19" t="s">
        <v>129</v>
      </c>
      <c r="D245" s="20" t="s">
        <v>279</v>
      </c>
      <c r="E245" s="20" t="s">
        <v>21</v>
      </c>
      <c r="F245" s="24">
        <v>8</v>
      </c>
      <c r="G245" s="21">
        <v>616</v>
      </c>
      <c r="H245" s="22">
        <f>F245*単価一覧!$X$33</f>
        <v>0</v>
      </c>
      <c r="I245" s="22">
        <f>IF(G245&gt;単価一覧!$P$34,単価一覧!$P$34*単価一覧!$X$34,G245*単価一覧!$X$34)</f>
        <v>0</v>
      </c>
      <c r="J245" s="22">
        <f>IF(G245&gt;単価一覧!$N$37,(単価一覧!$N$37-単価一覧!$N$36)*単価一覧!$X$36,IF(G245&gt;単価一覧!$N$36,(G245-単価一覧!$N$36)*単価一覧!$X$36,0))</f>
        <v>0</v>
      </c>
      <c r="K245" s="22">
        <f>IF(G245&gt;単価一覧!$N$38,(G245-単価一覧!$N$38)*単価一覧!$X$38,0)</f>
        <v>0</v>
      </c>
      <c r="L245" s="23">
        <f t="shared" si="1"/>
        <v>0</v>
      </c>
    </row>
    <row r="246" spans="2:12" ht="12.95" customHeight="1" x14ac:dyDescent="0.15">
      <c r="B246" s="18" t="s">
        <v>130</v>
      </c>
      <c r="C246" s="19" t="s">
        <v>129</v>
      </c>
      <c r="D246" s="20" t="s">
        <v>279</v>
      </c>
      <c r="E246" s="20" t="s">
        <v>22</v>
      </c>
      <c r="F246" s="24">
        <v>8</v>
      </c>
      <c r="G246" s="21">
        <v>565</v>
      </c>
      <c r="H246" s="22">
        <f>F246*単価一覧!$X$33</f>
        <v>0</v>
      </c>
      <c r="I246" s="22">
        <f>IF(G246&gt;単価一覧!$P$34,単価一覧!$P$34*単価一覧!$X$34,G246*単価一覧!$X$34)</f>
        <v>0</v>
      </c>
      <c r="J246" s="22">
        <f>IF(G246&gt;単価一覧!$N$37,(単価一覧!$N$37-単価一覧!$N$36)*単価一覧!$X$36,IF(G246&gt;単価一覧!$N$36,(G246-単価一覧!$N$36)*単価一覧!$X$36,0))</f>
        <v>0</v>
      </c>
      <c r="K246" s="22">
        <f>IF(G246&gt;単価一覧!$N$38,(G246-単価一覧!$N$38)*単価一覧!$X$38,0)</f>
        <v>0</v>
      </c>
      <c r="L246" s="23">
        <f t="shared" si="1"/>
        <v>0</v>
      </c>
    </row>
    <row r="247" spans="2:12" ht="12.95" customHeight="1" x14ac:dyDescent="0.15">
      <c r="B247" s="18" t="s">
        <v>130</v>
      </c>
      <c r="C247" s="19" t="s">
        <v>129</v>
      </c>
      <c r="D247" s="20" t="s">
        <v>279</v>
      </c>
      <c r="E247" s="20" t="s">
        <v>11</v>
      </c>
      <c r="F247" s="24">
        <v>8</v>
      </c>
      <c r="G247" s="21">
        <v>570</v>
      </c>
      <c r="H247" s="22">
        <f>F247*単価一覧!$X$33</f>
        <v>0</v>
      </c>
      <c r="I247" s="22">
        <f>IF(G247&gt;単価一覧!$P$34,単価一覧!$P$34*単価一覧!$X$34,G247*単価一覧!$X$34)</f>
        <v>0</v>
      </c>
      <c r="J247" s="22">
        <f>IF(G247&gt;単価一覧!$N$37,(単価一覧!$N$37-単価一覧!$N$36)*単価一覧!$X$36,IF(G247&gt;単価一覧!$N$36,(G247-単価一覧!$N$36)*単価一覧!$X$36,0))</f>
        <v>0</v>
      </c>
      <c r="K247" s="22">
        <f>IF(G247&gt;単価一覧!$N$38,(G247-単価一覧!$N$38)*単価一覧!$X$38,0)</f>
        <v>0</v>
      </c>
      <c r="L247" s="23">
        <f t="shared" si="1"/>
        <v>0</v>
      </c>
    </row>
    <row r="248" spans="2:12" ht="12.95" customHeight="1" x14ac:dyDescent="0.15">
      <c r="B248" s="18" t="s">
        <v>130</v>
      </c>
      <c r="C248" s="19" t="s">
        <v>129</v>
      </c>
      <c r="D248" s="20" t="s">
        <v>279</v>
      </c>
      <c r="E248" s="20" t="s">
        <v>12</v>
      </c>
      <c r="F248" s="24">
        <v>8</v>
      </c>
      <c r="G248" s="24">
        <v>673</v>
      </c>
      <c r="H248" s="22">
        <f>F248*単価一覧!$X$33</f>
        <v>0</v>
      </c>
      <c r="I248" s="22">
        <f>IF(G248&gt;単価一覧!$P$34,単価一覧!$P$34*単価一覧!$X$34,G248*単価一覧!$X$34)</f>
        <v>0</v>
      </c>
      <c r="J248" s="22">
        <f>IF(G248&gt;単価一覧!$N$37,(単価一覧!$N$37-単価一覧!$N$36)*単価一覧!$X$36,IF(G248&gt;単価一覧!$N$36,(G248-単価一覧!$N$36)*単価一覧!$X$36,0))</f>
        <v>0</v>
      </c>
      <c r="K248" s="22">
        <f>IF(G248&gt;単価一覧!$N$38,(G248-単価一覧!$N$38)*単価一覧!$X$38,0)</f>
        <v>0</v>
      </c>
      <c r="L248" s="23">
        <f t="shared" si="1"/>
        <v>0</v>
      </c>
    </row>
    <row r="249" spans="2:12" ht="12.95" customHeight="1" x14ac:dyDescent="0.15">
      <c r="B249" s="18" t="s">
        <v>130</v>
      </c>
      <c r="C249" s="19" t="s">
        <v>129</v>
      </c>
      <c r="D249" s="20" t="s">
        <v>279</v>
      </c>
      <c r="E249" s="20" t="s">
        <v>13</v>
      </c>
      <c r="F249" s="24">
        <v>8</v>
      </c>
      <c r="G249" s="24">
        <v>571</v>
      </c>
      <c r="H249" s="22">
        <f>F249*単価一覧!$X$33</f>
        <v>0</v>
      </c>
      <c r="I249" s="22">
        <f>IF(G249&gt;単価一覧!$P$34,単価一覧!$P$34*単価一覧!$X$34,G249*単価一覧!$X$34)</f>
        <v>0</v>
      </c>
      <c r="J249" s="22">
        <f>IF(G249&gt;単価一覧!$N$37,(単価一覧!$N$37-単価一覧!$N$36)*単価一覧!$X$36,IF(G249&gt;単価一覧!$N$36,(G249-単価一覧!$N$36)*単価一覧!$X$36,0))</f>
        <v>0</v>
      </c>
      <c r="K249" s="22">
        <f>IF(G249&gt;単価一覧!$N$38,(G249-単価一覧!$N$38)*単価一覧!$X$38,0)</f>
        <v>0</v>
      </c>
      <c r="L249" s="23">
        <f t="shared" si="1"/>
        <v>0</v>
      </c>
    </row>
    <row r="250" spans="2:12" ht="12.95" customHeight="1" x14ac:dyDescent="0.15">
      <c r="B250" s="18" t="s">
        <v>130</v>
      </c>
      <c r="C250" s="19" t="s">
        <v>129</v>
      </c>
      <c r="D250" s="20" t="s">
        <v>279</v>
      </c>
      <c r="E250" s="20" t="s">
        <v>14</v>
      </c>
      <c r="F250" s="24">
        <v>8</v>
      </c>
      <c r="G250" s="24">
        <v>563</v>
      </c>
      <c r="H250" s="22">
        <f>F250*単価一覧!$X$33</f>
        <v>0</v>
      </c>
      <c r="I250" s="22">
        <f>IF(G250&gt;単価一覧!$P$34,単価一覧!$P$34*単価一覧!$X$34,G250*単価一覧!$X$34)</f>
        <v>0</v>
      </c>
      <c r="J250" s="22">
        <f>IF(G250&gt;単価一覧!$N$37,(単価一覧!$N$37-単価一覧!$N$36)*単価一覧!$X$36,IF(G250&gt;単価一覧!$N$36,(G250-単価一覧!$N$36)*単価一覧!$X$36,0))</f>
        <v>0</v>
      </c>
      <c r="K250" s="22">
        <f>IF(G250&gt;単価一覧!$N$38,(G250-単価一覧!$N$38)*単価一覧!$X$38,0)</f>
        <v>0</v>
      </c>
      <c r="L250" s="23">
        <f t="shared" si="1"/>
        <v>0</v>
      </c>
    </row>
    <row r="251" spans="2:12" ht="12.95" customHeight="1" x14ac:dyDescent="0.15">
      <c r="B251" s="18" t="s">
        <v>130</v>
      </c>
      <c r="C251" s="19" t="s">
        <v>129</v>
      </c>
      <c r="D251" s="20" t="s">
        <v>279</v>
      </c>
      <c r="E251" s="20" t="s">
        <v>15</v>
      </c>
      <c r="F251" s="24">
        <v>8</v>
      </c>
      <c r="G251" s="24">
        <v>640</v>
      </c>
      <c r="H251" s="22">
        <f>F251*単価一覧!$X$33</f>
        <v>0</v>
      </c>
      <c r="I251" s="22">
        <f>IF(G251&gt;単価一覧!$P$34,単価一覧!$P$34*単価一覧!$X$34,G251*単価一覧!$X$34)</f>
        <v>0</v>
      </c>
      <c r="J251" s="22">
        <f>IF(G251&gt;単価一覧!$N$37,(単価一覧!$N$37-単価一覧!$N$36)*単価一覧!$X$36,IF(G251&gt;単価一覧!$N$36,(G251-単価一覧!$N$36)*単価一覧!$X$36,0))</f>
        <v>0</v>
      </c>
      <c r="K251" s="22">
        <f>IF(G251&gt;単価一覧!$N$38,(G251-単価一覧!$N$38)*単価一覧!$X$38,0)</f>
        <v>0</v>
      </c>
      <c r="L251" s="23">
        <f t="shared" si="1"/>
        <v>0</v>
      </c>
    </row>
    <row r="252" spans="2:12" ht="12.95" customHeight="1" x14ac:dyDescent="0.15">
      <c r="B252" s="18" t="s">
        <v>130</v>
      </c>
      <c r="C252" s="19" t="s">
        <v>129</v>
      </c>
      <c r="D252" s="20" t="s">
        <v>279</v>
      </c>
      <c r="E252" s="20" t="s">
        <v>16</v>
      </c>
      <c r="F252" s="24">
        <v>8</v>
      </c>
      <c r="G252" s="24">
        <v>581</v>
      </c>
      <c r="H252" s="22">
        <f>F252*単価一覧!$X$33</f>
        <v>0</v>
      </c>
      <c r="I252" s="22">
        <f>IF(G252&gt;単価一覧!$P$34,単価一覧!$P$34*単価一覧!$X$34,G252*単価一覧!$X$34)</f>
        <v>0</v>
      </c>
      <c r="J252" s="22">
        <f>IF(G252&gt;単価一覧!$N$37,(単価一覧!$N$37-単価一覧!$N$36)*単価一覧!$X$36,IF(G252&gt;単価一覧!$N$36,(G252-単価一覧!$N$36)*単価一覧!$X$36,0))</f>
        <v>0</v>
      </c>
      <c r="K252" s="22">
        <f>IF(G252&gt;単価一覧!$N$38,(G252-単価一覧!$N$38)*単価一覧!$X$38,0)</f>
        <v>0</v>
      </c>
      <c r="L252" s="23">
        <f t="shared" si="1"/>
        <v>0</v>
      </c>
    </row>
    <row r="253" spans="2:12" ht="12.95" customHeight="1" x14ac:dyDescent="0.15">
      <c r="B253" s="18" t="s">
        <v>130</v>
      </c>
      <c r="C253" s="19" t="s">
        <v>129</v>
      </c>
      <c r="D253" s="20" t="s">
        <v>279</v>
      </c>
      <c r="E253" s="20" t="s">
        <v>17</v>
      </c>
      <c r="F253" s="24">
        <v>8</v>
      </c>
      <c r="G253" s="24">
        <v>562</v>
      </c>
      <c r="H253" s="22">
        <f>F253*単価一覧!$X$33</f>
        <v>0</v>
      </c>
      <c r="I253" s="22">
        <f>IF(G253&gt;単価一覧!$P$34,単価一覧!$P$34*単価一覧!$X$34,G253*単価一覧!$X$34)</f>
        <v>0</v>
      </c>
      <c r="J253" s="22">
        <f>IF(G253&gt;単価一覧!$N$37,(単価一覧!$N$37-単価一覧!$N$36)*単価一覧!$X$36,IF(G253&gt;単価一覧!$N$36,(G253-単価一覧!$N$36)*単価一覧!$X$36,0))</f>
        <v>0</v>
      </c>
      <c r="K253" s="22">
        <f>IF(G253&gt;単価一覧!$N$38,(G253-単価一覧!$N$38)*単価一覧!$X$38,0)</f>
        <v>0</v>
      </c>
      <c r="L253" s="23">
        <f t="shared" si="1"/>
        <v>0</v>
      </c>
    </row>
    <row r="254" spans="2:12" ht="12.95" customHeight="1" x14ac:dyDescent="0.15">
      <c r="B254" s="18" t="s">
        <v>130</v>
      </c>
      <c r="C254" s="19" t="s">
        <v>129</v>
      </c>
      <c r="D254" s="20" t="s">
        <v>279</v>
      </c>
      <c r="E254" s="20" t="s">
        <v>18</v>
      </c>
      <c r="F254" s="24">
        <v>8</v>
      </c>
      <c r="G254" s="21">
        <v>660</v>
      </c>
      <c r="H254" s="22">
        <f>F254*単価一覧!$X$33</f>
        <v>0</v>
      </c>
      <c r="I254" s="22">
        <f>IF(G254&gt;単価一覧!$P$34,単価一覧!$P$34*単価一覧!$X$34,G254*単価一覧!$X$34)</f>
        <v>0</v>
      </c>
      <c r="J254" s="22">
        <f>IF(G254&gt;単価一覧!$N$37,(単価一覧!$N$37-単価一覧!$N$36)*単価一覧!$X$36,IF(G254&gt;単価一覧!$N$36,(G254-単価一覧!$N$36)*単価一覧!$X$36,0))</f>
        <v>0</v>
      </c>
      <c r="K254" s="22">
        <f>IF(G254&gt;単価一覧!$N$38,(G254-単価一覧!$N$38)*単価一覧!$X$38,0)</f>
        <v>0</v>
      </c>
      <c r="L254" s="23">
        <f t="shared" si="1"/>
        <v>0</v>
      </c>
    </row>
    <row r="255" spans="2:12" ht="12.95" customHeight="1" x14ac:dyDescent="0.15">
      <c r="B255" s="18" t="s">
        <v>130</v>
      </c>
      <c r="C255" s="19" t="s">
        <v>129</v>
      </c>
      <c r="D255" s="20" t="s">
        <v>279</v>
      </c>
      <c r="E255" s="20" t="s">
        <v>19</v>
      </c>
      <c r="F255" s="24">
        <v>8</v>
      </c>
      <c r="G255" s="21">
        <v>566</v>
      </c>
      <c r="H255" s="22">
        <f>F255*単価一覧!$X$33</f>
        <v>0</v>
      </c>
      <c r="I255" s="22">
        <f>IF(G255&gt;単価一覧!$P$34,単価一覧!$P$34*単価一覧!$X$34,G255*単価一覧!$X$34)</f>
        <v>0</v>
      </c>
      <c r="J255" s="22">
        <f>IF(G255&gt;単価一覧!$N$37,(単価一覧!$N$37-単価一覧!$N$36)*単価一覧!$X$36,IF(G255&gt;単価一覧!$N$36,(G255-単価一覧!$N$36)*単価一覧!$X$36,0))</f>
        <v>0</v>
      </c>
      <c r="K255" s="22">
        <f>IF(G255&gt;単価一覧!$N$38,(G255-単価一覧!$N$38)*単価一覧!$X$38,0)</f>
        <v>0</v>
      </c>
      <c r="L255" s="23">
        <f t="shared" si="1"/>
        <v>0</v>
      </c>
    </row>
    <row r="256" spans="2:12" ht="12.95" customHeight="1" x14ac:dyDescent="0.15">
      <c r="B256" s="18" t="s">
        <v>130</v>
      </c>
      <c r="C256" s="19" t="s">
        <v>129</v>
      </c>
      <c r="D256" s="20" t="s">
        <v>280</v>
      </c>
      <c r="E256" s="20" t="s">
        <v>20</v>
      </c>
      <c r="F256" s="24">
        <v>8</v>
      </c>
      <c r="G256" s="21">
        <v>679</v>
      </c>
      <c r="H256" s="22">
        <f>F256*単価一覧!$X$33</f>
        <v>0</v>
      </c>
      <c r="I256" s="22">
        <f>IF(G256&gt;単価一覧!$P$34,単価一覧!$P$34*単価一覧!$X$34,G256*単価一覧!$X$34)</f>
        <v>0</v>
      </c>
      <c r="J256" s="22">
        <f>IF(G256&gt;単価一覧!$N$37,(単価一覧!$N$37-単価一覧!$N$36)*単価一覧!$X$36,IF(G256&gt;単価一覧!$N$36,(G256-単価一覧!$N$36)*単価一覧!$X$36,0))</f>
        <v>0</v>
      </c>
      <c r="K256" s="22">
        <f>IF(G256&gt;単価一覧!$N$38,(G256-単価一覧!$N$38)*単価一覧!$X$38,0)</f>
        <v>0</v>
      </c>
      <c r="L256" s="23">
        <f t="shared" si="1"/>
        <v>0</v>
      </c>
    </row>
    <row r="257" spans="2:12" ht="12.95" customHeight="1" x14ac:dyDescent="0.15">
      <c r="B257" s="18" t="s">
        <v>130</v>
      </c>
      <c r="C257" s="19" t="s">
        <v>129</v>
      </c>
      <c r="D257" s="20" t="s">
        <v>280</v>
      </c>
      <c r="E257" s="20" t="s">
        <v>21</v>
      </c>
      <c r="F257" s="24">
        <v>8</v>
      </c>
      <c r="G257" s="21">
        <v>559</v>
      </c>
      <c r="H257" s="22">
        <f>F257*単価一覧!$X$33</f>
        <v>0</v>
      </c>
      <c r="I257" s="22">
        <f>IF(G257&gt;単価一覧!$P$34,単価一覧!$P$34*単価一覧!$X$34,G257*単価一覧!$X$34)</f>
        <v>0</v>
      </c>
      <c r="J257" s="22">
        <f>IF(G257&gt;単価一覧!$N$37,(単価一覧!$N$37-単価一覧!$N$36)*単価一覧!$X$36,IF(G257&gt;単価一覧!$N$36,(G257-単価一覧!$N$36)*単価一覧!$X$36,0))</f>
        <v>0</v>
      </c>
      <c r="K257" s="22">
        <f>IF(G257&gt;単価一覧!$N$38,(G257-単価一覧!$N$38)*単価一覧!$X$38,0)</f>
        <v>0</v>
      </c>
      <c r="L257" s="23">
        <f t="shared" si="1"/>
        <v>0</v>
      </c>
    </row>
    <row r="258" spans="2:12" ht="12.95" customHeight="1" x14ac:dyDescent="0.15">
      <c r="B258" s="18" t="s">
        <v>130</v>
      </c>
      <c r="C258" s="19" t="s">
        <v>129</v>
      </c>
      <c r="D258" s="20" t="s">
        <v>280</v>
      </c>
      <c r="E258" s="20" t="s">
        <v>22</v>
      </c>
      <c r="F258" s="24">
        <v>8</v>
      </c>
      <c r="G258" s="21">
        <v>562</v>
      </c>
      <c r="H258" s="22">
        <f>F258*単価一覧!$X$33</f>
        <v>0</v>
      </c>
      <c r="I258" s="22">
        <f>IF(G258&gt;単価一覧!$P$34,単価一覧!$P$34*単価一覧!$X$34,G258*単価一覧!$X$34)</f>
        <v>0</v>
      </c>
      <c r="J258" s="22">
        <f>IF(G258&gt;単価一覧!$N$37,(単価一覧!$N$37-単価一覧!$N$36)*単価一覧!$X$36,IF(G258&gt;単価一覧!$N$36,(G258-単価一覧!$N$36)*単価一覧!$X$36,0))</f>
        <v>0</v>
      </c>
      <c r="K258" s="22">
        <f>IF(G258&gt;単価一覧!$N$38,(G258-単価一覧!$N$38)*単価一覧!$X$38,0)</f>
        <v>0</v>
      </c>
      <c r="L258" s="23">
        <f t="shared" si="1"/>
        <v>0</v>
      </c>
    </row>
    <row r="259" spans="2:12" ht="12.95" customHeight="1" x14ac:dyDescent="0.15">
      <c r="B259" s="18" t="s">
        <v>131</v>
      </c>
      <c r="C259" s="19" t="s">
        <v>132</v>
      </c>
      <c r="D259" s="20" t="s">
        <v>278</v>
      </c>
      <c r="E259" s="20" t="s">
        <v>11</v>
      </c>
      <c r="F259" s="24">
        <v>10</v>
      </c>
      <c r="G259" s="21">
        <v>7</v>
      </c>
      <c r="H259" s="22">
        <f>F259*単価一覧!$X$33</f>
        <v>0</v>
      </c>
      <c r="I259" s="22">
        <f>IF(G259&gt;単価一覧!$P$34,単価一覧!$P$34*単価一覧!$X$34,G259*単価一覧!$X$34)</f>
        <v>0</v>
      </c>
      <c r="J259" s="22">
        <f>IF(G259&gt;単価一覧!$N$37,(単価一覧!$N$37-単価一覧!$N$36)*単価一覧!$X$36,IF(G259&gt;単価一覧!$N$36,(G259-単価一覧!$N$36)*単価一覧!$X$36,0))</f>
        <v>0</v>
      </c>
      <c r="K259" s="22">
        <f>IF(G259&gt;単価一覧!$N$38,(G259-単価一覧!$N$38)*単価一覧!$X$38,0)</f>
        <v>0</v>
      </c>
      <c r="L259" s="23">
        <f t="shared" si="1"/>
        <v>0</v>
      </c>
    </row>
    <row r="260" spans="2:12" ht="12.95" customHeight="1" x14ac:dyDescent="0.15">
      <c r="B260" s="18" t="s">
        <v>131</v>
      </c>
      <c r="C260" s="19" t="s">
        <v>132</v>
      </c>
      <c r="D260" s="20" t="s">
        <v>278</v>
      </c>
      <c r="E260" s="20" t="s">
        <v>12</v>
      </c>
      <c r="F260" s="24">
        <v>10</v>
      </c>
      <c r="G260" s="21">
        <v>7</v>
      </c>
      <c r="H260" s="22">
        <f>F260*単価一覧!$X$33</f>
        <v>0</v>
      </c>
      <c r="I260" s="22">
        <f>IF(G260&gt;単価一覧!$P$34,単価一覧!$P$34*単価一覧!$X$34,G260*単価一覧!$X$34)</f>
        <v>0</v>
      </c>
      <c r="J260" s="22">
        <f>IF(G260&gt;単価一覧!$N$37,(単価一覧!$N$37-単価一覧!$N$36)*単価一覧!$X$36,IF(G260&gt;単価一覧!$N$36,(G260-単価一覧!$N$36)*単価一覧!$X$36,0))</f>
        <v>0</v>
      </c>
      <c r="K260" s="22">
        <f>IF(G260&gt;単価一覧!$N$38,(G260-単価一覧!$N$38)*単価一覧!$X$38,0)</f>
        <v>0</v>
      </c>
      <c r="L260" s="23">
        <f t="shared" si="1"/>
        <v>0</v>
      </c>
    </row>
    <row r="261" spans="2:12" ht="12.95" customHeight="1" x14ac:dyDescent="0.15">
      <c r="B261" s="18" t="s">
        <v>131</v>
      </c>
      <c r="C261" s="19" t="s">
        <v>132</v>
      </c>
      <c r="D261" s="20" t="s">
        <v>278</v>
      </c>
      <c r="E261" s="20" t="s">
        <v>13</v>
      </c>
      <c r="F261" s="24">
        <v>10</v>
      </c>
      <c r="G261" s="21">
        <v>6</v>
      </c>
      <c r="H261" s="22">
        <f>F261*単価一覧!$X$33</f>
        <v>0</v>
      </c>
      <c r="I261" s="22">
        <f>IF(G261&gt;単価一覧!$P$34,単価一覧!$P$34*単価一覧!$X$34,G261*単価一覧!$X$34)</f>
        <v>0</v>
      </c>
      <c r="J261" s="22">
        <f>IF(G261&gt;単価一覧!$N$37,(単価一覧!$N$37-単価一覧!$N$36)*単価一覧!$X$36,IF(G261&gt;単価一覧!$N$36,(G261-単価一覧!$N$36)*単価一覧!$X$36,0))</f>
        <v>0</v>
      </c>
      <c r="K261" s="22">
        <f>IF(G261&gt;単価一覧!$N$38,(G261-単価一覧!$N$38)*単価一覧!$X$38,0)</f>
        <v>0</v>
      </c>
      <c r="L261" s="23">
        <f t="shared" si="1"/>
        <v>0</v>
      </c>
    </row>
    <row r="262" spans="2:12" ht="12.95" customHeight="1" x14ac:dyDescent="0.15">
      <c r="B262" s="18" t="s">
        <v>131</v>
      </c>
      <c r="C262" s="19" t="s">
        <v>132</v>
      </c>
      <c r="D262" s="20" t="s">
        <v>278</v>
      </c>
      <c r="E262" s="20" t="s">
        <v>14</v>
      </c>
      <c r="F262" s="24">
        <v>10</v>
      </c>
      <c r="G262" s="21">
        <v>7</v>
      </c>
      <c r="H262" s="22">
        <f>F262*単価一覧!$X$33</f>
        <v>0</v>
      </c>
      <c r="I262" s="22">
        <f>IF(G262&gt;単価一覧!$P$34,単価一覧!$P$34*単価一覧!$X$34,G262*単価一覧!$X$34)</f>
        <v>0</v>
      </c>
      <c r="J262" s="22">
        <f>IF(G262&gt;単価一覧!$N$37,(単価一覧!$N$37-単価一覧!$N$36)*単価一覧!$X$36,IF(G262&gt;単価一覧!$N$36,(G262-単価一覧!$N$36)*単価一覧!$X$36,0))</f>
        <v>0</v>
      </c>
      <c r="K262" s="22">
        <f>IF(G262&gt;単価一覧!$N$38,(G262-単価一覧!$N$38)*単価一覧!$X$38,0)</f>
        <v>0</v>
      </c>
      <c r="L262" s="23">
        <f t="shared" si="1"/>
        <v>0</v>
      </c>
    </row>
    <row r="263" spans="2:12" ht="12.95" customHeight="1" x14ac:dyDescent="0.15">
      <c r="B263" s="18" t="s">
        <v>131</v>
      </c>
      <c r="C263" s="19" t="s">
        <v>132</v>
      </c>
      <c r="D263" s="20" t="s">
        <v>278</v>
      </c>
      <c r="E263" s="20" t="s">
        <v>15</v>
      </c>
      <c r="F263" s="24">
        <v>10</v>
      </c>
      <c r="G263" s="21">
        <v>7</v>
      </c>
      <c r="H263" s="22">
        <f>F263*単価一覧!$X$33</f>
        <v>0</v>
      </c>
      <c r="I263" s="22">
        <f>IF(G263&gt;単価一覧!$P$34,単価一覧!$P$34*単価一覧!$X$34,G263*単価一覧!$X$34)</f>
        <v>0</v>
      </c>
      <c r="J263" s="22">
        <f>IF(G263&gt;単価一覧!$N$37,(単価一覧!$N$37-単価一覧!$N$36)*単価一覧!$X$36,IF(G263&gt;単価一覧!$N$36,(G263-単価一覧!$N$36)*単価一覧!$X$36,0))</f>
        <v>0</v>
      </c>
      <c r="K263" s="22">
        <f>IF(G263&gt;単価一覧!$N$38,(G263-単価一覧!$N$38)*単価一覧!$X$38,0)</f>
        <v>0</v>
      </c>
      <c r="L263" s="23">
        <f t="shared" si="1"/>
        <v>0</v>
      </c>
    </row>
    <row r="264" spans="2:12" ht="12.95" customHeight="1" x14ac:dyDescent="0.15">
      <c r="B264" s="18" t="s">
        <v>131</v>
      </c>
      <c r="C264" s="19" t="s">
        <v>132</v>
      </c>
      <c r="D264" s="20" t="s">
        <v>278</v>
      </c>
      <c r="E264" s="20" t="s">
        <v>16</v>
      </c>
      <c r="F264" s="24">
        <v>10</v>
      </c>
      <c r="G264" s="21">
        <v>6</v>
      </c>
      <c r="H264" s="22">
        <f>F264*単価一覧!$X$33</f>
        <v>0</v>
      </c>
      <c r="I264" s="22">
        <f>IF(G264&gt;単価一覧!$P$34,単価一覧!$P$34*単価一覧!$X$34,G264*単価一覧!$X$34)</f>
        <v>0</v>
      </c>
      <c r="J264" s="22">
        <f>IF(G264&gt;単価一覧!$N$37,(単価一覧!$N$37-単価一覧!$N$36)*単価一覧!$X$36,IF(G264&gt;単価一覧!$N$36,(G264-単価一覧!$N$36)*単価一覧!$X$36,0))</f>
        <v>0</v>
      </c>
      <c r="K264" s="22">
        <f>IF(G264&gt;単価一覧!$N$38,(G264-単価一覧!$N$38)*単価一覧!$X$38,0)</f>
        <v>0</v>
      </c>
      <c r="L264" s="23">
        <f t="shared" si="1"/>
        <v>0</v>
      </c>
    </row>
    <row r="265" spans="2:12" ht="12.95" customHeight="1" x14ac:dyDescent="0.15">
      <c r="B265" s="18" t="s">
        <v>131</v>
      </c>
      <c r="C265" s="19" t="s">
        <v>132</v>
      </c>
      <c r="D265" s="20" t="s">
        <v>278</v>
      </c>
      <c r="E265" s="20" t="s">
        <v>17</v>
      </c>
      <c r="F265" s="24">
        <v>10</v>
      </c>
      <c r="G265" s="21">
        <v>6</v>
      </c>
      <c r="H265" s="22">
        <f>F265*単価一覧!$X$33</f>
        <v>0</v>
      </c>
      <c r="I265" s="22">
        <f>IF(G265&gt;単価一覧!$P$34,単価一覧!$P$34*単価一覧!$X$34,G265*単価一覧!$X$34)</f>
        <v>0</v>
      </c>
      <c r="J265" s="22">
        <f>IF(G265&gt;単価一覧!$N$37,(単価一覧!$N$37-単価一覧!$N$36)*単価一覧!$X$36,IF(G265&gt;単価一覧!$N$36,(G265-単価一覧!$N$36)*単価一覧!$X$36,0))</f>
        <v>0</v>
      </c>
      <c r="K265" s="22">
        <f>IF(G265&gt;単価一覧!$N$38,(G265-単価一覧!$N$38)*単価一覧!$X$38,0)</f>
        <v>0</v>
      </c>
      <c r="L265" s="23">
        <f t="shared" si="1"/>
        <v>0</v>
      </c>
    </row>
    <row r="266" spans="2:12" ht="12.95" customHeight="1" x14ac:dyDescent="0.15">
      <c r="B266" s="18" t="s">
        <v>131</v>
      </c>
      <c r="C266" s="19" t="s">
        <v>132</v>
      </c>
      <c r="D266" s="20" t="s">
        <v>278</v>
      </c>
      <c r="E266" s="20" t="s">
        <v>18</v>
      </c>
      <c r="F266" s="24">
        <v>10</v>
      </c>
      <c r="G266" s="21">
        <v>7</v>
      </c>
      <c r="H266" s="22">
        <f>F266*単価一覧!$X$33</f>
        <v>0</v>
      </c>
      <c r="I266" s="22">
        <f>IF(G266&gt;単価一覧!$P$34,単価一覧!$P$34*単価一覧!$X$34,G266*単価一覧!$X$34)</f>
        <v>0</v>
      </c>
      <c r="J266" s="22">
        <f>IF(G266&gt;単価一覧!$N$37,(単価一覧!$N$37-単価一覧!$N$36)*単価一覧!$X$36,IF(G266&gt;単価一覧!$N$36,(G266-単価一覧!$N$36)*単価一覧!$X$36,0))</f>
        <v>0</v>
      </c>
      <c r="K266" s="22">
        <f>IF(G266&gt;単価一覧!$N$38,(G266-単価一覧!$N$38)*単価一覧!$X$38,0)</f>
        <v>0</v>
      </c>
      <c r="L266" s="23">
        <f t="shared" si="1"/>
        <v>0</v>
      </c>
    </row>
    <row r="267" spans="2:12" ht="12.95" customHeight="1" x14ac:dyDescent="0.15">
      <c r="B267" s="18" t="s">
        <v>131</v>
      </c>
      <c r="C267" s="19" t="s">
        <v>132</v>
      </c>
      <c r="D267" s="20" t="s">
        <v>278</v>
      </c>
      <c r="E267" s="20" t="s">
        <v>19</v>
      </c>
      <c r="F267" s="24">
        <v>10</v>
      </c>
      <c r="G267" s="21">
        <v>6</v>
      </c>
      <c r="H267" s="22">
        <f>F267*単価一覧!$X$33</f>
        <v>0</v>
      </c>
      <c r="I267" s="22">
        <f>IF(G267&gt;単価一覧!$P$34,単価一覧!$P$34*単価一覧!$X$34,G267*単価一覧!$X$34)</f>
        <v>0</v>
      </c>
      <c r="J267" s="22">
        <f>IF(G267&gt;単価一覧!$N$37,(単価一覧!$N$37-単価一覧!$N$36)*単価一覧!$X$36,IF(G267&gt;単価一覧!$N$36,(G267-単価一覧!$N$36)*単価一覧!$X$36,0))</f>
        <v>0</v>
      </c>
      <c r="K267" s="22">
        <f>IF(G267&gt;単価一覧!$N$38,(G267-単価一覧!$N$38)*単価一覧!$X$38,0)</f>
        <v>0</v>
      </c>
      <c r="L267" s="23">
        <f t="shared" si="1"/>
        <v>0</v>
      </c>
    </row>
    <row r="268" spans="2:12" ht="12.95" customHeight="1" x14ac:dyDescent="0.15">
      <c r="B268" s="18" t="s">
        <v>131</v>
      </c>
      <c r="C268" s="19" t="s">
        <v>132</v>
      </c>
      <c r="D268" s="20" t="s">
        <v>279</v>
      </c>
      <c r="E268" s="20" t="s">
        <v>20</v>
      </c>
      <c r="F268" s="24">
        <v>10</v>
      </c>
      <c r="G268" s="21">
        <v>7</v>
      </c>
      <c r="H268" s="22">
        <f>F268*単価一覧!$X$33</f>
        <v>0</v>
      </c>
      <c r="I268" s="22">
        <f>IF(G268&gt;単価一覧!$P$34,単価一覧!$P$34*単価一覧!$X$34,G268*単価一覧!$X$34)</f>
        <v>0</v>
      </c>
      <c r="J268" s="22">
        <f>IF(G268&gt;単価一覧!$N$37,(単価一覧!$N$37-単価一覧!$N$36)*単価一覧!$X$36,IF(G268&gt;単価一覧!$N$36,(G268-単価一覧!$N$36)*単価一覧!$X$36,0))</f>
        <v>0</v>
      </c>
      <c r="K268" s="22">
        <f>IF(G268&gt;単価一覧!$N$38,(G268-単価一覧!$N$38)*単価一覧!$X$38,0)</f>
        <v>0</v>
      </c>
      <c r="L268" s="23">
        <f t="shared" si="1"/>
        <v>0</v>
      </c>
    </row>
    <row r="269" spans="2:12" ht="12.95" customHeight="1" x14ac:dyDescent="0.15">
      <c r="B269" s="18" t="s">
        <v>131</v>
      </c>
      <c r="C269" s="19" t="s">
        <v>132</v>
      </c>
      <c r="D269" s="20" t="s">
        <v>279</v>
      </c>
      <c r="E269" s="20" t="s">
        <v>21</v>
      </c>
      <c r="F269" s="24">
        <v>10</v>
      </c>
      <c r="G269" s="21">
        <v>6</v>
      </c>
      <c r="H269" s="22">
        <f>F269*単価一覧!$X$33</f>
        <v>0</v>
      </c>
      <c r="I269" s="22">
        <f>IF(G269&gt;単価一覧!$P$34,単価一覧!$P$34*単価一覧!$X$34,G269*単価一覧!$X$34)</f>
        <v>0</v>
      </c>
      <c r="J269" s="22">
        <f>IF(G269&gt;単価一覧!$N$37,(単価一覧!$N$37-単価一覧!$N$36)*単価一覧!$X$36,IF(G269&gt;単価一覧!$N$36,(G269-単価一覧!$N$36)*単価一覧!$X$36,0))</f>
        <v>0</v>
      </c>
      <c r="K269" s="22">
        <f>IF(G269&gt;単価一覧!$N$38,(G269-単価一覧!$N$38)*単価一覧!$X$38,0)</f>
        <v>0</v>
      </c>
      <c r="L269" s="23">
        <f t="shared" si="1"/>
        <v>0</v>
      </c>
    </row>
    <row r="270" spans="2:12" ht="12.95" customHeight="1" x14ac:dyDescent="0.15">
      <c r="B270" s="18" t="s">
        <v>131</v>
      </c>
      <c r="C270" s="19" t="s">
        <v>132</v>
      </c>
      <c r="D270" s="20" t="s">
        <v>279</v>
      </c>
      <c r="E270" s="20" t="s">
        <v>22</v>
      </c>
      <c r="F270" s="24">
        <v>10</v>
      </c>
      <c r="G270" s="21">
        <v>6</v>
      </c>
      <c r="H270" s="22">
        <f>F270*単価一覧!$X$33</f>
        <v>0</v>
      </c>
      <c r="I270" s="22">
        <f>IF(G270&gt;単価一覧!$P$34,単価一覧!$P$34*単価一覧!$X$34,G270*単価一覧!$X$34)</f>
        <v>0</v>
      </c>
      <c r="J270" s="22">
        <f>IF(G270&gt;単価一覧!$N$37,(単価一覧!$N$37-単価一覧!$N$36)*単価一覧!$X$36,IF(G270&gt;単価一覧!$N$36,(G270-単価一覧!$N$36)*単価一覧!$X$36,0))</f>
        <v>0</v>
      </c>
      <c r="K270" s="22">
        <f>IF(G270&gt;単価一覧!$N$38,(G270-単価一覧!$N$38)*単価一覧!$X$38,0)</f>
        <v>0</v>
      </c>
      <c r="L270" s="23">
        <f t="shared" si="1"/>
        <v>0</v>
      </c>
    </row>
    <row r="271" spans="2:12" ht="12.95" customHeight="1" x14ac:dyDescent="0.15">
      <c r="B271" s="18" t="s">
        <v>131</v>
      </c>
      <c r="C271" s="19" t="s">
        <v>132</v>
      </c>
      <c r="D271" s="20" t="s">
        <v>279</v>
      </c>
      <c r="E271" s="20" t="s">
        <v>11</v>
      </c>
      <c r="F271" s="24">
        <v>10</v>
      </c>
      <c r="G271" s="21">
        <v>6</v>
      </c>
      <c r="H271" s="22">
        <f>F271*単価一覧!$X$33</f>
        <v>0</v>
      </c>
      <c r="I271" s="22">
        <f>IF(G271&gt;単価一覧!$P$34,単価一覧!$P$34*単価一覧!$X$34,G271*単価一覧!$X$34)</f>
        <v>0</v>
      </c>
      <c r="J271" s="22">
        <f>IF(G271&gt;単価一覧!$N$37,(単価一覧!$N$37-単価一覧!$N$36)*単価一覧!$X$36,IF(G271&gt;単価一覧!$N$36,(G271-単価一覧!$N$36)*単価一覧!$X$36,0))</f>
        <v>0</v>
      </c>
      <c r="K271" s="22">
        <f>IF(G271&gt;単価一覧!$N$38,(G271-単価一覧!$N$38)*単価一覧!$X$38,0)</f>
        <v>0</v>
      </c>
      <c r="L271" s="23">
        <f t="shared" si="1"/>
        <v>0</v>
      </c>
    </row>
    <row r="272" spans="2:12" ht="12.95" customHeight="1" x14ac:dyDescent="0.15">
      <c r="B272" s="18" t="s">
        <v>131</v>
      </c>
      <c r="C272" s="19" t="s">
        <v>132</v>
      </c>
      <c r="D272" s="20" t="s">
        <v>279</v>
      </c>
      <c r="E272" s="20" t="s">
        <v>12</v>
      </c>
      <c r="F272" s="24">
        <v>10</v>
      </c>
      <c r="G272" s="24">
        <v>7</v>
      </c>
      <c r="H272" s="22">
        <f>F272*単価一覧!$X$33</f>
        <v>0</v>
      </c>
      <c r="I272" s="22">
        <f>IF(G272&gt;単価一覧!$P$34,単価一覧!$P$34*単価一覧!$X$34,G272*単価一覧!$X$34)</f>
        <v>0</v>
      </c>
      <c r="J272" s="22">
        <f>IF(G272&gt;単価一覧!$N$37,(単価一覧!$N$37-単価一覧!$N$36)*単価一覧!$X$36,IF(G272&gt;単価一覧!$N$36,(G272-単価一覧!$N$36)*単価一覧!$X$36,0))</f>
        <v>0</v>
      </c>
      <c r="K272" s="22">
        <f>IF(G272&gt;単価一覧!$N$38,(G272-単価一覧!$N$38)*単価一覧!$X$38,0)</f>
        <v>0</v>
      </c>
      <c r="L272" s="23">
        <f t="shared" si="1"/>
        <v>0</v>
      </c>
    </row>
    <row r="273" spans="2:12" ht="12.95" customHeight="1" x14ac:dyDescent="0.15">
      <c r="B273" s="18" t="s">
        <v>131</v>
      </c>
      <c r="C273" s="19" t="s">
        <v>132</v>
      </c>
      <c r="D273" s="20" t="s">
        <v>279</v>
      </c>
      <c r="E273" s="20" t="s">
        <v>13</v>
      </c>
      <c r="F273" s="24">
        <v>10</v>
      </c>
      <c r="G273" s="24">
        <v>6</v>
      </c>
      <c r="H273" s="22">
        <f>F273*単価一覧!$X$33</f>
        <v>0</v>
      </c>
      <c r="I273" s="22">
        <f>IF(G273&gt;単価一覧!$P$34,単価一覧!$P$34*単価一覧!$X$34,G273*単価一覧!$X$34)</f>
        <v>0</v>
      </c>
      <c r="J273" s="22">
        <f>IF(G273&gt;単価一覧!$N$37,(単価一覧!$N$37-単価一覧!$N$36)*単価一覧!$X$36,IF(G273&gt;単価一覧!$N$36,(G273-単価一覧!$N$36)*単価一覧!$X$36,0))</f>
        <v>0</v>
      </c>
      <c r="K273" s="22">
        <f>IF(G273&gt;単価一覧!$N$38,(G273-単価一覧!$N$38)*単価一覧!$X$38,0)</f>
        <v>0</v>
      </c>
      <c r="L273" s="23">
        <f t="shared" si="1"/>
        <v>0</v>
      </c>
    </row>
    <row r="274" spans="2:12" ht="12.95" customHeight="1" x14ac:dyDescent="0.15">
      <c r="B274" s="18" t="s">
        <v>131</v>
      </c>
      <c r="C274" s="19" t="s">
        <v>132</v>
      </c>
      <c r="D274" s="20" t="s">
        <v>279</v>
      </c>
      <c r="E274" s="20" t="s">
        <v>14</v>
      </c>
      <c r="F274" s="24">
        <v>10</v>
      </c>
      <c r="G274" s="24">
        <v>6</v>
      </c>
      <c r="H274" s="22">
        <f>F274*単価一覧!$X$33</f>
        <v>0</v>
      </c>
      <c r="I274" s="22">
        <f>IF(G274&gt;単価一覧!$P$34,単価一覧!$P$34*単価一覧!$X$34,G274*単価一覧!$X$34)</f>
        <v>0</v>
      </c>
      <c r="J274" s="22">
        <f>IF(G274&gt;単価一覧!$N$37,(単価一覧!$N$37-単価一覧!$N$36)*単価一覧!$X$36,IF(G274&gt;単価一覧!$N$36,(G274-単価一覧!$N$36)*単価一覧!$X$36,0))</f>
        <v>0</v>
      </c>
      <c r="K274" s="22">
        <f>IF(G274&gt;単価一覧!$N$38,(G274-単価一覧!$N$38)*単価一覧!$X$38,0)</f>
        <v>0</v>
      </c>
      <c r="L274" s="23">
        <f t="shared" si="1"/>
        <v>0</v>
      </c>
    </row>
    <row r="275" spans="2:12" ht="12.95" customHeight="1" x14ac:dyDescent="0.15">
      <c r="B275" s="18" t="s">
        <v>131</v>
      </c>
      <c r="C275" s="19" t="s">
        <v>132</v>
      </c>
      <c r="D275" s="20" t="s">
        <v>279</v>
      </c>
      <c r="E275" s="20" t="s">
        <v>15</v>
      </c>
      <c r="F275" s="24">
        <v>10</v>
      </c>
      <c r="G275" s="24">
        <v>7</v>
      </c>
      <c r="H275" s="22">
        <f>F275*単価一覧!$X$33</f>
        <v>0</v>
      </c>
      <c r="I275" s="22">
        <f>IF(G275&gt;単価一覧!$P$34,単価一覧!$P$34*単価一覧!$X$34,G275*単価一覧!$X$34)</f>
        <v>0</v>
      </c>
      <c r="J275" s="22">
        <f>IF(G275&gt;単価一覧!$N$37,(単価一覧!$N$37-単価一覧!$N$36)*単価一覧!$X$36,IF(G275&gt;単価一覧!$N$36,(G275-単価一覧!$N$36)*単価一覧!$X$36,0))</f>
        <v>0</v>
      </c>
      <c r="K275" s="22">
        <f>IF(G275&gt;単価一覧!$N$38,(G275-単価一覧!$N$38)*単価一覧!$X$38,0)</f>
        <v>0</v>
      </c>
      <c r="L275" s="23">
        <f t="shared" si="1"/>
        <v>0</v>
      </c>
    </row>
    <row r="276" spans="2:12" ht="12.95" customHeight="1" x14ac:dyDescent="0.15">
      <c r="B276" s="18" t="s">
        <v>131</v>
      </c>
      <c r="C276" s="19" t="s">
        <v>132</v>
      </c>
      <c r="D276" s="20" t="s">
        <v>279</v>
      </c>
      <c r="E276" s="20" t="s">
        <v>16</v>
      </c>
      <c r="F276" s="24">
        <v>10</v>
      </c>
      <c r="G276" s="24">
        <v>6</v>
      </c>
      <c r="H276" s="22">
        <f>F276*単価一覧!$X$33</f>
        <v>0</v>
      </c>
      <c r="I276" s="22">
        <f>IF(G276&gt;単価一覧!$P$34,単価一覧!$P$34*単価一覧!$X$34,G276*単価一覧!$X$34)</f>
        <v>0</v>
      </c>
      <c r="J276" s="22">
        <f>IF(G276&gt;単価一覧!$N$37,(単価一覧!$N$37-単価一覧!$N$36)*単価一覧!$X$36,IF(G276&gt;単価一覧!$N$36,(G276-単価一覧!$N$36)*単価一覧!$X$36,0))</f>
        <v>0</v>
      </c>
      <c r="K276" s="22">
        <f>IF(G276&gt;単価一覧!$N$38,(G276-単価一覧!$N$38)*単価一覧!$X$38,0)</f>
        <v>0</v>
      </c>
      <c r="L276" s="23">
        <f t="shared" si="1"/>
        <v>0</v>
      </c>
    </row>
    <row r="277" spans="2:12" ht="12.95" customHeight="1" x14ac:dyDescent="0.15">
      <c r="B277" s="18" t="s">
        <v>131</v>
      </c>
      <c r="C277" s="19" t="s">
        <v>132</v>
      </c>
      <c r="D277" s="20" t="s">
        <v>279</v>
      </c>
      <c r="E277" s="20" t="s">
        <v>17</v>
      </c>
      <c r="F277" s="24">
        <v>10</v>
      </c>
      <c r="G277" s="24">
        <v>6</v>
      </c>
      <c r="H277" s="22">
        <f>F277*単価一覧!$X$33</f>
        <v>0</v>
      </c>
      <c r="I277" s="22">
        <f>IF(G277&gt;単価一覧!$P$34,単価一覧!$P$34*単価一覧!$X$34,G277*単価一覧!$X$34)</f>
        <v>0</v>
      </c>
      <c r="J277" s="22">
        <f>IF(G277&gt;単価一覧!$N$37,(単価一覧!$N$37-単価一覧!$N$36)*単価一覧!$X$36,IF(G277&gt;単価一覧!$N$36,(G277-単価一覧!$N$36)*単価一覧!$X$36,0))</f>
        <v>0</v>
      </c>
      <c r="K277" s="22">
        <f>IF(G277&gt;単価一覧!$N$38,(G277-単価一覧!$N$38)*単価一覧!$X$38,0)</f>
        <v>0</v>
      </c>
      <c r="L277" s="23">
        <f t="shared" si="1"/>
        <v>0</v>
      </c>
    </row>
    <row r="278" spans="2:12" ht="12.95" customHeight="1" x14ac:dyDescent="0.15">
      <c r="B278" s="18" t="s">
        <v>131</v>
      </c>
      <c r="C278" s="19" t="s">
        <v>132</v>
      </c>
      <c r="D278" s="20" t="s">
        <v>279</v>
      </c>
      <c r="E278" s="20" t="s">
        <v>18</v>
      </c>
      <c r="F278" s="24">
        <v>10</v>
      </c>
      <c r="G278" s="21">
        <v>7</v>
      </c>
      <c r="H278" s="22">
        <f>F278*単価一覧!$X$33</f>
        <v>0</v>
      </c>
      <c r="I278" s="22">
        <f>IF(G278&gt;単価一覧!$P$34,単価一覧!$P$34*単価一覧!$X$34,G278*単価一覧!$X$34)</f>
        <v>0</v>
      </c>
      <c r="J278" s="22">
        <f>IF(G278&gt;単価一覧!$N$37,(単価一覧!$N$37-単価一覧!$N$36)*単価一覧!$X$36,IF(G278&gt;単価一覧!$N$36,(G278-単価一覧!$N$36)*単価一覧!$X$36,0))</f>
        <v>0</v>
      </c>
      <c r="K278" s="22">
        <f>IF(G278&gt;単価一覧!$N$38,(G278-単価一覧!$N$38)*単価一覧!$X$38,0)</f>
        <v>0</v>
      </c>
      <c r="L278" s="23">
        <f t="shared" si="1"/>
        <v>0</v>
      </c>
    </row>
    <row r="279" spans="2:12" ht="12.95" customHeight="1" x14ac:dyDescent="0.15">
      <c r="B279" s="18" t="s">
        <v>131</v>
      </c>
      <c r="C279" s="19" t="s">
        <v>132</v>
      </c>
      <c r="D279" s="20" t="s">
        <v>279</v>
      </c>
      <c r="E279" s="20" t="s">
        <v>19</v>
      </c>
      <c r="F279" s="24">
        <v>10</v>
      </c>
      <c r="G279" s="21">
        <v>6</v>
      </c>
      <c r="H279" s="22">
        <f>F279*単価一覧!$X$33</f>
        <v>0</v>
      </c>
      <c r="I279" s="22">
        <f>IF(G279&gt;単価一覧!$P$34,単価一覧!$P$34*単価一覧!$X$34,G279*単価一覧!$X$34)</f>
        <v>0</v>
      </c>
      <c r="J279" s="22">
        <f>IF(G279&gt;単価一覧!$N$37,(単価一覧!$N$37-単価一覧!$N$36)*単価一覧!$X$36,IF(G279&gt;単価一覧!$N$36,(G279-単価一覧!$N$36)*単価一覧!$X$36,0))</f>
        <v>0</v>
      </c>
      <c r="K279" s="22">
        <f>IF(G279&gt;単価一覧!$N$38,(G279-単価一覧!$N$38)*単価一覧!$X$38,0)</f>
        <v>0</v>
      </c>
      <c r="L279" s="23">
        <f t="shared" si="1"/>
        <v>0</v>
      </c>
    </row>
    <row r="280" spans="2:12" ht="12.95" customHeight="1" x14ac:dyDescent="0.15">
      <c r="B280" s="18" t="s">
        <v>131</v>
      </c>
      <c r="C280" s="19" t="s">
        <v>132</v>
      </c>
      <c r="D280" s="20" t="s">
        <v>280</v>
      </c>
      <c r="E280" s="20" t="s">
        <v>20</v>
      </c>
      <c r="F280" s="24">
        <v>10</v>
      </c>
      <c r="G280" s="21">
        <v>7</v>
      </c>
      <c r="H280" s="22">
        <f>F280*単価一覧!$X$33</f>
        <v>0</v>
      </c>
      <c r="I280" s="22">
        <f>IF(G280&gt;単価一覧!$P$34,単価一覧!$P$34*単価一覧!$X$34,G280*単価一覧!$X$34)</f>
        <v>0</v>
      </c>
      <c r="J280" s="22">
        <f>IF(G280&gt;単価一覧!$N$37,(単価一覧!$N$37-単価一覧!$N$36)*単価一覧!$X$36,IF(G280&gt;単価一覧!$N$36,(G280-単価一覧!$N$36)*単価一覧!$X$36,0))</f>
        <v>0</v>
      </c>
      <c r="K280" s="22">
        <f>IF(G280&gt;単価一覧!$N$38,(G280-単価一覧!$N$38)*単価一覧!$X$38,0)</f>
        <v>0</v>
      </c>
      <c r="L280" s="23">
        <f t="shared" si="1"/>
        <v>0</v>
      </c>
    </row>
    <row r="281" spans="2:12" ht="12.95" customHeight="1" x14ac:dyDescent="0.15">
      <c r="B281" s="18" t="s">
        <v>131</v>
      </c>
      <c r="C281" s="19" t="s">
        <v>132</v>
      </c>
      <c r="D281" s="20" t="s">
        <v>280</v>
      </c>
      <c r="E281" s="20" t="s">
        <v>21</v>
      </c>
      <c r="F281" s="24">
        <v>10</v>
      </c>
      <c r="G281" s="21">
        <v>6</v>
      </c>
      <c r="H281" s="22">
        <f>F281*単価一覧!$X$33</f>
        <v>0</v>
      </c>
      <c r="I281" s="22">
        <f>IF(G281&gt;単価一覧!$P$34,単価一覧!$P$34*単価一覧!$X$34,G281*単価一覧!$X$34)</f>
        <v>0</v>
      </c>
      <c r="J281" s="22">
        <f>IF(G281&gt;単価一覧!$N$37,(単価一覧!$N$37-単価一覧!$N$36)*単価一覧!$X$36,IF(G281&gt;単価一覧!$N$36,(G281-単価一覧!$N$36)*単価一覧!$X$36,0))</f>
        <v>0</v>
      </c>
      <c r="K281" s="22">
        <f>IF(G281&gt;単価一覧!$N$38,(G281-単価一覧!$N$38)*単価一覧!$X$38,0)</f>
        <v>0</v>
      </c>
      <c r="L281" s="23">
        <f t="shared" si="1"/>
        <v>0</v>
      </c>
    </row>
    <row r="282" spans="2:12" ht="12.95" customHeight="1" x14ac:dyDescent="0.15">
      <c r="B282" s="18" t="s">
        <v>131</v>
      </c>
      <c r="C282" s="19" t="s">
        <v>132</v>
      </c>
      <c r="D282" s="20" t="s">
        <v>280</v>
      </c>
      <c r="E282" s="20" t="s">
        <v>22</v>
      </c>
      <c r="F282" s="24">
        <v>10</v>
      </c>
      <c r="G282" s="21">
        <v>6</v>
      </c>
      <c r="H282" s="22">
        <f>F282*単価一覧!$X$33</f>
        <v>0</v>
      </c>
      <c r="I282" s="22">
        <f>IF(G282&gt;単価一覧!$P$34,単価一覧!$P$34*単価一覧!$X$34,G282*単価一覧!$X$34)</f>
        <v>0</v>
      </c>
      <c r="J282" s="22">
        <f>IF(G282&gt;単価一覧!$N$37,(単価一覧!$N$37-単価一覧!$N$36)*単価一覧!$X$36,IF(G282&gt;単価一覧!$N$36,(G282-単価一覧!$N$36)*単価一覧!$X$36,0))</f>
        <v>0</v>
      </c>
      <c r="K282" s="22">
        <f>IF(G282&gt;単価一覧!$N$38,(G282-単価一覧!$N$38)*単価一覧!$X$38,0)</f>
        <v>0</v>
      </c>
      <c r="L282" s="23">
        <f t="shared" si="1"/>
        <v>0</v>
      </c>
    </row>
    <row r="283" spans="2:12" ht="12.95" customHeight="1" x14ac:dyDescent="0.15">
      <c r="B283" s="18" t="s">
        <v>133</v>
      </c>
      <c r="C283" s="19" t="s">
        <v>134</v>
      </c>
      <c r="D283" s="20" t="s">
        <v>278</v>
      </c>
      <c r="E283" s="20" t="s">
        <v>11</v>
      </c>
      <c r="F283" s="24">
        <v>15</v>
      </c>
      <c r="G283" s="21">
        <v>1046</v>
      </c>
      <c r="H283" s="22">
        <f>F283*単価一覧!$X$33</f>
        <v>0</v>
      </c>
      <c r="I283" s="22">
        <f>IF(G283&gt;単価一覧!$P$34,単価一覧!$P$34*単価一覧!$X$34,G283*単価一覧!$X$34)</f>
        <v>0</v>
      </c>
      <c r="J283" s="22">
        <f>IF(G283&gt;単価一覧!$N$37,(単価一覧!$N$37-単価一覧!$N$36)*単価一覧!$X$36,IF(G283&gt;単価一覧!$N$36,(G283-単価一覧!$N$36)*単価一覧!$X$36,0))</f>
        <v>0</v>
      </c>
      <c r="K283" s="22">
        <f>IF(G283&gt;単価一覧!$N$38,(G283-単価一覧!$N$38)*単価一覧!$X$38,0)</f>
        <v>0</v>
      </c>
      <c r="L283" s="23">
        <f t="shared" si="1"/>
        <v>0</v>
      </c>
    </row>
    <row r="284" spans="2:12" ht="12.95" customHeight="1" x14ac:dyDescent="0.15">
      <c r="B284" s="18" t="s">
        <v>133</v>
      </c>
      <c r="C284" s="19" t="s">
        <v>134</v>
      </c>
      <c r="D284" s="20" t="s">
        <v>278</v>
      </c>
      <c r="E284" s="20" t="s">
        <v>12</v>
      </c>
      <c r="F284" s="24">
        <v>15</v>
      </c>
      <c r="G284" s="21">
        <v>1059</v>
      </c>
      <c r="H284" s="22">
        <f>F284*単価一覧!$X$33</f>
        <v>0</v>
      </c>
      <c r="I284" s="22">
        <f>IF(G284&gt;単価一覧!$P$34,単価一覧!$P$34*単価一覧!$X$34,G284*単価一覧!$X$34)</f>
        <v>0</v>
      </c>
      <c r="J284" s="22">
        <f>IF(G284&gt;単価一覧!$N$37,(単価一覧!$N$37-単価一覧!$N$36)*単価一覧!$X$36,IF(G284&gt;単価一覧!$N$36,(G284-単価一覧!$N$36)*単価一覧!$X$36,0))</f>
        <v>0</v>
      </c>
      <c r="K284" s="22">
        <f>IF(G284&gt;単価一覧!$N$38,(G284-単価一覧!$N$38)*単価一覧!$X$38,0)</f>
        <v>0</v>
      </c>
      <c r="L284" s="23">
        <f t="shared" si="1"/>
        <v>0</v>
      </c>
    </row>
    <row r="285" spans="2:12" ht="12.95" customHeight="1" x14ac:dyDescent="0.15">
      <c r="B285" s="18" t="s">
        <v>133</v>
      </c>
      <c r="C285" s="19" t="s">
        <v>134</v>
      </c>
      <c r="D285" s="20" t="s">
        <v>278</v>
      </c>
      <c r="E285" s="20" t="s">
        <v>13</v>
      </c>
      <c r="F285" s="24">
        <v>15</v>
      </c>
      <c r="G285" s="21">
        <v>913</v>
      </c>
      <c r="H285" s="22">
        <f>F285*単価一覧!$X$33</f>
        <v>0</v>
      </c>
      <c r="I285" s="22">
        <f>IF(G285&gt;単価一覧!$P$34,単価一覧!$P$34*単価一覧!$X$34,G285*単価一覧!$X$34)</f>
        <v>0</v>
      </c>
      <c r="J285" s="22">
        <f>IF(G285&gt;単価一覧!$N$37,(単価一覧!$N$37-単価一覧!$N$36)*単価一覧!$X$36,IF(G285&gt;単価一覧!$N$36,(G285-単価一覧!$N$36)*単価一覧!$X$36,0))</f>
        <v>0</v>
      </c>
      <c r="K285" s="22">
        <f>IF(G285&gt;単価一覧!$N$38,(G285-単価一覧!$N$38)*単価一覧!$X$38,0)</f>
        <v>0</v>
      </c>
      <c r="L285" s="23">
        <f t="shared" si="1"/>
        <v>0</v>
      </c>
    </row>
    <row r="286" spans="2:12" ht="12.95" customHeight="1" x14ac:dyDescent="0.15">
      <c r="B286" s="18" t="s">
        <v>133</v>
      </c>
      <c r="C286" s="19" t="s">
        <v>134</v>
      </c>
      <c r="D286" s="20" t="s">
        <v>278</v>
      </c>
      <c r="E286" s="20" t="s">
        <v>14</v>
      </c>
      <c r="F286" s="24">
        <v>15</v>
      </c>
      <c r="G286" s="21">
        <v>996</v>
      </c>
      <c r="H286" s="22">
        <f>F286*単価一覧!$X$33</f>
        <v>0</v>
      </c>
      <c r="I286" s="22">
        <f>IF(G286&gt;単価一覧!$P$34,単価一覧!$P$34*単価一覧!$X$34,G286*単価一覧!$X$34)</f>
        <v>0</v>
      </c>
      <c r="J286" s="22">
        <f>IF(G286&gt;単価一覧!$N$37,(単価一覧!$N$37-単価一覧!$N$36)*単価一覧!$X$36,IF(G286&gt;単価一覧!$N$36,(G286-単価一覧!$N$36)*単価一覧!$X$36,0))</f>
        <v>0</v>
      </c>
      <c r="K286" s="22">
        <f>IF(G286&gt;単価一覧!$N$38,(G286-単価一覧!$N$38)*単価一覧!$X$38,0)</f>
        <v>0</v>
      </c>
      <c r="L286" s="23">
        <f t="shared" si="1"/>
        <v>0</v>
      </c>
    </row>
    <row r="287" spans="2:12" ht="12.95" customHeight="1" x14ac:dyDescent="0.15">
      <c r="B287" s="18" t="s">
        <v>133</v>
      </c>
      <c r="C287" s="19" t="s">
        <v>134</v>
      </c>
      <c r="D287" s="20" t="s">
        <v>278</v>
      </c>
      <c r="E287" s="20" t="s">
        <v>15</v>
      </c>
      <c r="F287" s="24">
        <v>15</v>
      </c>
      <c r="G287" s="21">
        <v>1014</v>
      </c>
      <c r="H287" s="22">
        <f>F287*単価一覧!$X$33</f>
        <v>0</v>
      </c>
      <c r="I287" s="22">
        <f>IF(G287&gt;単価一覧!$P$34,単価一覧!$P$34*単価一覧!$X$34,G287*単価一覧!$X$34)</f>
        <v>0</v>
      </c>
      <c r="J287" s="22">
        <f>IF(G287&gt;単価一覧!$N$37,(単価一覧!$N$37-単価一覧!$N$36)*単価一覧!$X$36,IF(G287&gt;単価一覧!$N$36,(G287-単価一覧!$N$36)*単価一覧!$X$36,0))</f>
        <v>0</v>
      </c>
      <c r="K287" s="22">
        <f>IF(G287&gt;単価一覧!$N$38,(G287-単価一覧!$N$38)*単価一覧!$X$38,0)</f>
        <v>0</v>
      </c>
      <c r="L287" s="23">
        <f t="shared" si="1"/>
        <v>0</v>
      </c>
    </row>
    <row r="288" spans="2:12" ht="12.95" customHeight="1" x14ac:dyDescent="0.15">
      <c r="B288" s="18" t="s">
        <v>133</v>
      </c>
      <c r="C288" s="19" t="s">
        <v>134</v>
      </c>
      <c r="D288" s="20" t="s">
        <v>278</v>
      </c>
      <c r="E288" s="20" t="s">
        <v>16</v>
      </c>
      <c r="F288" s="24">
        <v>15</v>
      </c>
      <c r="G288" s="21">
        <v>996</v>
      </c>
      <c r="H288" s="22">
        <f>F288*単価一覧!$X$33</f>
        <v>0</v>
      </c>
      <c r="I288" s="22">
        <f>IF(G288&gt;単価一覧!$P$34,単価一覧!$P$34*単価一覧!$X$34,G288*単価一覧!$X$34)</f>
        <v>0</v>
      </c>
      <c r="J288" s="22">
        <f>IF(G288&gt;単価一覧!$N$37,(単価一覧!$N$37-単価一覧!$N$36)*単価一覧!$X$36,IF(G288&gt;単価一覧!$N$36,(G288-単価一覧!$N$36)*単価一覧!$X$36,0))</f>
        <v>0</v>
      </c>
      <c r="K288" s="22">
        <f>IF(G288&gt;単価一覧!$N$38,(G288-単価一覧!$N$38)*単価一覧!$X$38,0)</f>
        <v>0</v>
      </c>
      <c r="L288" s="23">
        <f t="shared" si="1"/>
        <v>0</v>
      </c>
    </row>
    <row r="289" spans="2:12" ht="12.95" customHeight="1" x14ac:dyDescent="0.15">
      <c r="B289" s="18" t="s">
        <v>133</v>
      </c>
      <c r="C289" s="19" t="s">
        <v>134</v>
      </c>
      <c r="D289" s="20" t="s">
        <v>278</v>
      </c>
      <c r="E289" s="20" t="s">
        <v>17</v>
      </c>
      <c r="F289" s="24">
        <v>15</v>
      </c>
      <c r="G289" s="21">
        <v>963</v>
      </c>
      <c r="H289" s="22">
        <f>F289*単価一覧!$X$33</f>
        <v>0</v>
      </c>
      <c r="I289" s="22">
        <f>IF(G289&gt;単価一覧!$P$34,単価一覧!$P$34*単価一覧!$X$34,G289*単価一覧!$X$34)</f>
        <v>0</v>
      </c>
      <c r="J289" s="22">
        <f>IF(G289&gt;単価一覧!$N$37,(単価一覧!$N$37-単価一覧!$N$36)*単価一覧!$X$36,IF(G289&gt;単価一覧!$N$36,(G289-単価一覧!$N$36)*単価一覧!$X$36,0))</f>
        <v>0</v>
      </c>
      <c r="K289" s="22">
        <f>IF(G289&gt;単価一覧!$N$38,(G289-単価一覧!$N$38)*単価一覧!$X$38,0)</f>
        <v>0</v>
      </c>
      <c r="L289" s="23">
        <f t="shared" si="1"/>
        <v>0</v>
      </c>
    </row>
    <row r="290" spans="2:12" ht="12.95" customHeight="1" x14ac:dyDescent="0.15">
      <c r="B290" s="18" t="s">
        <v>133</v>
      </c>
      <c r="C290" s="19" t="s">
        <v>134</v>
      </c>
      <c r="D290" s="20" t="s">
        <v>278</v>
      </c>
      <c r="E290" s="20" t="s">
        <v>18</v>
      </c>
      <c r="F290" s="24">
        <v>15</v>
      </c>
      <c r="G290" s="21">
        <v>1117</v>
      </c>
      <c r="H290" s="22">
        <f>F290*単価一覧!$X$33</f>
        <v>0</v>
      </c>
      <c r="I290" s="22">
        <f>IF(G290&gt;単価一覧!$P$34,単価一覧!$P$34*単価一覧!$X$34,G290*単価一覧!$X$34)</f>
        <v>0</v>
      </c>
      <c r="J290" s="22">
        <f>IF(G290&gt;単価一覧!$N$37,(単価一覧!$N$37-単価一覧!$N$36)*単価一覧!$X$36,IF(G290&gt;単価一覧!$N$36,(G290-単価一覧!$N$36)*単価一覧!$X$36,0))</f>
        <v>0</v>
      </c>
      <c r="K290" s="22">
        <f>IF(G290&gt;単価一覧!$N$38,(G290-単価一覧!$N$38)*単価一覧!$X$38,0)</f>
        <v>0</v>
      </c>
      <c r="L290" s="23">
        <f t="shared" si="1"/>
        <v>0</v>
      </c>
    </row>
    <row r="291" spans="2:12" ht="12.95" customHeight="1" x14ac:dyDescent="0.15">
      <c r="B291" s="18" t="s">
        <v>133</v>
      </c>
      <c r="C291" s="19" t="s">
        <v>134</v>
      </c>
      <c r="D291" s="20" t="s">
        <v>278</v>
      </c>
      <c r="E291" s="20" t="s">
        <v>19</v>
      </c>
      <c r="F291" s="24">
        <v>15</v>
      </c>
      <c r="G291" s="21">
        <v>1001</v>
      </c>
      <c r="H291" s="22">
        <f>F291*単価一覧!$X$33</f>
        <v>0</v>
      </c>
      <c r="I291" s="22">
        <f>IF(G291&gt;単価一覧!$P$34,単価一覧!$P$34*単価一覧!$X$34,G291*単価一覧!$X$34)</f>
        <v>0</v>
      </c>
      <c r="J291" s="22">
        <f>IF(G291&gt;単価一覧!$N$37,(単価一覧!$N$37-単価一覧!$N$36)*単価一覧!$X$36,IF(G291&gt;単価一覧!$N$36,(G291-単価一覧!$N$36)*単価一覧!$X$36,0))</f>
        <v>0</v>
      </c>
      <c r="K291" s="22">
        <f>IF(G291&gt;単価一覧!$N$38,(G291-単価一覧!$N$38)*単価一覧!$X$38,0)</f>
        <v>0</v>
      </c>
      <c r="L291" s="23">
        <f t="shared" si="1"/>
        <v>0</v>
      </c>
    </row>
    <row r="292" spans="2:12" ht="12.95" customHeight="1" x14ac:dyDescent="0.15">
      <c r="B292" s="18" t="s">
        <v>133</v>
      </c>
      <c r="C292" s="19" t="s">
        <v>134</v>
      </c>
      <c r="D292" s="20" t="s">
        <v>279</v>
      </c>
      <c r="E292" s="20" t="s">
        <v>20</v>
      </c>
      <c r="F292" s="24">
        <v>15</v>
      </c>
      <c r="G292" s="21">
        <v>1138</v>
      </c>
      <c r="H292" s="22">
        <f>F292*単価一覧!$X$33</f>
        <v>0</v>
      </c>
      <c r="I292" s="22">
        <f>IF(G292&gt;単価一覧!$P$34,単価一覧!$P$34*単価一覧!$X$34,G292*単価一覧!$X$34)</f>
        <v>0</v>
      </c>
      <c r="J292" s="22">
        <f>IF(G292&gt;単価一覧!$N$37,(単価一覧!$N$37-単価一覧!$N$36)*単価一覧!$X$36,IF(G292&gt;単価一覧!$N$36,(G292-単価一覧!$N$36)*単価一覧!$X$36,0))</f>
        <v>0</v>
      </c>
      <c r="K292" s="22">
        <f>IF(G292&gt;単価一覧!$N$38,(G292-単価一覧!$N$38)*単価一覧!$X$38,0)</f>
        <v>0</v>
      </c>
      <c r="L292" s="23">
        <f t="shared" si="1"/>
        <v>0</v>
      </c>
    </row>
    <row r="293" spans="2:12" ht="12.95" customHeight="1" x14ac:dyDescent="0.15">
      <c r="B293" s="18" t="s">
        <v>133</v>
      </c>
      <c r="C293" s="19" t="s">
        <v>134</v>
      </c>
      <c r="D293" s="20" t="s">
        <v>279</v>
      </c>
      <c r="E293" s="20" t="s">
        <v>21</v>
      </c>
      <c r="F293" s="24">
        <v>15</v>
      </c>
      <c r="G293" s="21">
        <v>896</v>
      </c>
      <c r="H293" s="22">
        <f>F293*単価一覧!$X$33</f>
        <v>0</v>
      </c>
      <c r="I293" s="22">
        <f>IF(G293&gt;単価一覧!$P$34,単価一覧!$P$34*単価一覧!$X$34,G293*単価一覧!$X$34)</f>
        <v>0</v>
      </c>
      <c r="J293" s="22">
        <f>IF(G293&gt;単価一覧!$N$37,(単価一覧!$N$37-単価一覧!$N$36)*単価一覧!$X$36,IF(G293&gt;単価一覧!$N$36,(G293-単価一覧!$N$36)*単価一覧!$X$36,0))</f>
        <v>0</v>
      </c>
      <c r="K293" s="22">
        <f>IF(G293&gt;単価一覧!$N$38,(G293-単価一覧!$N$38)*単価一覧!$X$38,0)</f>
        <v>0</v>
      </c>
      <c r="L293" s="23">
        <f t="shared" si="1"/>
        <v>0</v>
      </c>
    </row>
    <row r="294" spans="2:12" ht="12.95" customHeight="1" x14ac:dyDescent="0.15">
      <c r="B294" s="18" t="s">
        <v>133</v>
      </c>
      <c r="C294" s="19" t="s">
        <v>134</v>
      </c>
      <c r="D294" s="20" t="s">
        <v>279</v>
      </c>
      <c r="E294" s="20" t="s">
        <v>22</v>
      </c>
      <c r="F294" s="24">
        <v>15</v>
      </c>
      <c r="G294" s="21">
        <v>983</v>
      </c>
      <c r="H294" s="22">
        <f>F294*単価一覧!$X$33</f>
        <v>0</v>
      </c>
      <c r="I294" s="22">
        <f>IF(G294&gt;単価一覧!$P$34,単価一覧!$P$34*単価一覧!$X$34,G294*単価一覧!$X$34)</f>
        <v>0</v>
      </c>
      <c r="J294" s="22">
        <f>IF(G294&gt;単価一覧!$N$37,(単価一覧!$N$37-単価一覧!$N$36)*単価一覧!$X$36,IF(G294&gt;単価一覧!$N$36,(G294-単価一覧!$N$36)*単価一覧!$X$36,0))</f>
        <v>0</v>
      </c>
      <c r="K294" s="22">
        <f>IF(G294&gt;単価一覧!$N$38,(G294-単価一覧!$N$38)*単価一覧!$X$38,0)</f>
        <v>0</v>
      </c>
      <c r="L294" s="23">
        <f t="shared" si="1"/>
        <v>0</v>
      </c>
    </row>
    <row r="295" spans="2:12" ht="12.95" customHeight="1" x14ac:dyDescent="0.15">
      <c r="B295" s="18" t="s">
        <v>133</v>
      </c>
      <c r="C295" s="19" t="s">
        <v>134</v>
      </c>
      <c r="D295" s="20" t="s">
        <v>279</v>
      </c>
      <c r="E295" s="20" t="s">
        <v>11</v>
      </c>
      <c r="F295" s="24">
        <v>15</v>
      </c>
      <c r="G295" s="21">
        <v>985</v>
      </c>
      <c r="H295" s="22">
        <f>F295*単価一覧!$X$33</f>
        <v>0</v>
      </c>
      <c r="I295" s="22">
        <f>IF(G295&gt;単価一覧!$P$34,単価一覧!$P$34*単価一覧!$X$34,G295*単価一覧!$X$34)</f>
        <v>0</v>
      </c>
      <c r="J295" s="22">
        <f>IF(G295&gt;単価一覧!$N$37,(単価一覧!$N$37-単価一覧!$N$36)*単価一覧!$X$36,IF(G295&gt;単価一覧!$N$36,(G295-単価一覧!$N$36)*単価一覧!$X$36,0))</f>
        <v>0</v>
      </c>
      <c r="K295" s="22">
        <f>IF(G295&gt;単価一覧!$N$38,(G295-単価一覧!$N$38)*単価一覧!$X$38,0)</f>
        <v>0</v>
      </c>
      <c r="L295" s="23">
        <f t="shared" si="1"/>
        <v>0</v>
      </c>
    </row>
    <row r="296" spans="2:12" ht="12.95" customHeight="1" x14ac:dyDescent="0.15">
      <c r="B296" s="18" t="s">
        <v>133</v>
      </c>
      <c r="C296" s="19" t="s">
        <v>134</v>
      </c>
      <c r="D296" s="20" t="s">
        <v>279</v>
      </c>
      <c r="E296" s="20" t="s">
        <v>12</v>
      </c>
      <c r="F296" s="24">
        <v>15</v>
      </c>
      <c r="G296" s="24">
        <v>1137</v>
      </c>
      <c r="H296" s="22">
        <f>F296*単価一覧!$X$33</f>
        <v>0</v>
      </c>
      <c r="I296" s="22">
        <f>IF(G296&gt;単価一覧!$P$34,単価一覧!$P$34*単価一覧!$X$34,G296*単価一覧!$X$34)</f>
        <v>0</v>
      </c>
      <c r="J296" s="22">
        <f>IF(G296&gt;単価一覧!$N$37,(単価一覧!$N$37-単価一覧!$N$36)*単価一覧!$X$36,IF(G296&gt;単価一覧!$N$36,(G296-単価一覧!$N$36)*単価一覧!$X$36,0))</f>
        <v>0</v>
      </c>
      <c r="K296" s="22">
        <f>IF(G296&gt;単価一覧!$N$38,(G296-単価一覧!$N$38)*単価一覧!$X$38,0)</f>
        <v>0</v>
      </c>
      <c r="L296" s="23">
        <f t="shared" si="1"/>
        <v>0</v>
      </c>
    </row>
    <row r="297" spans="2:12" ht="12.95" customHeight="1" x14ac:dyDescent="0.15">
      <c r="B297" s="18" t="s">
        <v>133</v>
      </c>
      <c r="C297" s="19" t="s">
        <v>134</v>
      </c>
      <c r="D297" s="20" t="s">
        <v>279</v>
      </c>
      <c r="E297" s="20" t="s">
        <v>13</v>
      </c>
      <c r="F297" s="24">
        <v>15</v>
      </c>
      <c r="G297" s="24">
        <v>965</v>
      </c>
      <c r="H297" s="22">
        <f>F297*単価一覧!$X$33</f>
        <v>0</v>
      </c>
      <c r="I297" s="22">
        <f>IF(G297&gt;単価一覧!$P$34,単価一覧!$P$34*単価一覧!$X$34,G297*単価一覧!$X$34)</f>
        <v>0</v>
      </c>
      <c r="J297" s="22">
        <f>IF(G297&gt;単価一覧!$N$37,(単価一覧!$N$37-単価一覧!$N$36)*単価一覧!$X$36,IF(G297&gt;単価一覧!$N$36,(G297-単価一覧!$N$36)*単価一覧!$X$36,0))</f>
        <v>0</v>
      </c>
      <c r="K297" s="22">
        <f>IF(G297&gt;単価一覧!$N$38,(G297-単価一覧!$N$38)*単価一覧!$X$38,0)</f>
        <v>0</v>
      </c>
      <c r="L297" s="23">
        <f t="shared" si="1"/>
        <v>0</v>
      </c>
    </row>
    <row r="298" spans="2:12" ht="12.95" customHeight="1" x14ac:dyDescent="0.15">
      <c r="B298" s="18" t="s">
        <v>133</v>
      </c>
      <c r="C298" s="19" t="s">
        <v>134</v>
      </c>
      <c r="D298" s="20" t="s">
        <v>279</v>
      </c>
      <c r="E298" s="20" t="s">
        <v>14</v>
      </c>
      <c r="F298" s="24">
        <v>15</v>
      </c>
      <c r="G298" s="24">
        <v>924</v>
      </c>
      <c r="H298" s="22">
        <f>F298*単価一覧!$X$33</f>
        <v>0</v>
      </c>
      <c r="I298" s="22">
        <f>IF(G298&gt;単価一覧!$P$34,単価一覧!$P$34*単価一覧!$X$34,G298*単価一覧!$X$34)</f>
        <v>0</v>
      </c>
      <c r="J298" s="22">
        <f>IF(G298&gt;単価一覧!$N$37,(単価一覧!$N$37-単価一覧!$N$36)*単価一覧!$X$36,IF(G298&gt;単価一覧!$N$36,(G298-単価一覧!$N$36)*単価一覧!$X$36,0))</f>
        <v>0</v>
      </c>
      <c r="K298" s="22">
        <f>IF(G298&gt;単価一覧!$N$38,(G298-単価一覧!$N$38)*単価一覧!$X$38,0)</f>
        <v>0</v>
      </c>
      <c r="L298" s="23">
        <f t="shared" ref="L298:L341" si="3">ROUNDDOWN(H298+I298+J298+K298,0)</f>
        <v>0</v>
      </c>
    </row>
    <row r="299" spans="2:12" ht="12.95" customHeight="1" x14ac:dyDescent="0.15">
      <c r="B299" s="18" t="s">
        <v>133</v>
      </c>
      <c r="C299" s="19" t="s">
        <v>134</v>
      </c>
      <c r="D299" s="20" t="s">
        <v>279</v>
      </c>
      <c r="E299" s="20" t="s">
        <v>15</v>
      </c>
      <c r="F299" s="24">
        <v>15</v>
      </c>
      <c r="G299" s="24">
        <v>1061</v>
      </c>
      <c r="H299" s="22">
        <f>F299*単価一覧!$X$33</f>
        <v>0</v>
      </c>
      <c r="I299" s="22">
        <f>IF(G300&gt;単価一覧!$P$34,単価一覧!$P$34*単価一覧!$X$34,G300*単価一覧!$X$34)</f>
        <v>0</v>
      </c>
      <c r="J299" s="22">
        <f>IF(G300&gt;単価一覧!$N$37,(単価一覧!$N$37-単価一覧!$N$36)*単価一覧!$X$36,IF(G300&gt;単価一覧!$N$36,(G300-単価一覧!$N$36)*単価一覧!$X$36,0))</f>
        <v>0</v>
      </c>
      <c r="K299" s="22">
        <f>IF(G300&gt;単価一覧!$N$38,(G300-単価一覧!$N$38)*単価一覧!$X$38,0)</f>
        <v>0</v>
      </c>
      <c r="L299" s="23">
        <f t="shared" si="3"/>
        <v>0</v>
      </c>
    </row>
    <row r="300" spans="2:12" ht="12.95" customHeight="1" x14ac:dyDescent="0.15">
      <c r="B300" s="18" t="s">
        <v>133</v>
      </c>
      <c r="C300" s="19" t="s">
        <v>134</v>
      </c>
      <c r="D300" s="20" t="s">
        <v>279</v>
      </c>
      <c r="E300" s="20" t="s">
        <v>16</v>
      </c>
      <c r="F300" s="24">
        <v>15</v>
      </c>
      <c r="G300" s="24">
        <v>929</v>
      </c>
      <c r="H300" s="22">
        <f>F300*単価一覧!$X$33</f>
        <v>0</v>
      </c>
      <c r="I300" s="22">
        <f>IF(G301&gt;単価一覧!$P$34,単価一覧!$P$34*単価一覧!$X$34,G301*単価一覧!$X$34)</f>
        <v>0</v>
      </c>
      <c r="J300" s="22">
        <f>IF(G301&gt;単価一覧!$N$37,(単価一覧!$N$37-単価一覧!$N$36)*単価一覧!$X$36,IF(G301&gt;単価一覧!$N$36,(G301-単価一覧!$N$36)*単価一覧!$X$36,0))</f>
        <v>0</v>
      </c>
      <c r="K300" s="22">
        <f>IF(G301&gt;単価一覧!$N$38,(G301-単価一覧!$N$38)*単価一覧!$X$38,0)</f>
        <v>0</v>
      </c>
      <c r="L300" s="23">
        <f t="shared" si="3"/>
        <v>0</v>
      </c>
    </row>
    <row r="301" spans="2:12" ht="12.95" customHeight="1" x14ac:dyDescent="0.15">
      <c r="B301" s="18" t="s">
        <v>133</v>
      </c>
      <c r="C301" s="19" t="s">
        <v>134</v>
      </c>
      <c r="D301" s="20" t="s">
        <v>279</v>
      </c>
      <c r="E301" s="20" t="s">
        <v>17</v>
      </c>
      <c r="F301" s="24">
        <v>15</v>
      </c>
      <c r="G301" s="24">
        <v>1017</v>
      </c>
      <c r="H301" s="22">
        <f>F301*単価一覧!$X$33</f>
        <v>0</v>
      </c>
      <c r="I301" s="22">
        <f>IF(G302&gt;単価一覧!$P$34,単価一覧!$P$34*単価一覧!$X$34,G302*単価一覧!$X$34)</f>
        <v>0</v>
      </c>
      <c r="J301" s="22">
        <f>IF(G302&gt;単価一覧!$N$37,(単価一覧!$N$37-単価一覧!$N$36)*単価一覧!$X$36,IF(G302&gt;単価一覧!$N$36,(G302-単価一覧!$N$36)*単価一覧!$X$36,0))</f>
        <v>0</v>
      </c>
      <c r="K301" s="22">
        <f>IF(G302&gt;単価一覧!$N$38,(G302-単価一覧!$N$38)*単価一覧!$X$38,0)</f>
        <v>0</v>
      </c>
      <c r="L301" s="23">
        <f t="shared" si="3"/>
        <v>0</v>
      </c>
    </row>
    <row r="302" spans="2:12" ht="12.95" customHeight="1" x14ac:dyDescent="0.15">
      <c r="B302" s="18" t="s">
        <v>133</v>
      </c>
      <c r="C302" s="19" t="s">
        <v>134</v>
      </c>
      <c r="D302" s="20" t="s">
        <v>279</v>
      </c>
      <c r="E302" s="20" t="s">
        <v>18</v>
      </c>
      <c r="F302" s="24">
        <v>15</v>
      </c>
      <c r="G302" s="24">
        <v>1059</v>
      </c>
      <c r="H302" s="22">
        <f>F302*単価一覧!$X$33</f>
        <v>0</v>
      </c>
      <c r="I302" s="22">
        <f>IF(G303&gt;単価一覧!$P$34,単価一覧!$P$34*単価一覧!$X$34,G303*単価一覧!$X$34)</f>
        <v>0</v>
      </c>
      <c r="J302" s="22">
        <f>IF(G303&gt;単価一覧!$N$37,(単価一覧!$N$37-単価一覧!$N$36)*単価一覧!$X$36,IF(G303&gt;単価一覧!$N$36,(G303-単価一覧!$N$36)*単価一覧!$X$36,0))</f>
        <v>0</v>
      </c>
      <c r="K302" s="22">
        <f>IF(G303&gt;単価一覧!$N$38,(G303-単価一覧!$N$38)*単価一覧!$X$38,0)</f>
        <v>0</v>
      </c>
      <c r="L302" s="23">
        <f t="shared" si="3"/>
        <v>0</v>
      </c>
    </row>
    <row r="303" spans="2:12" ht="12.95" customHeight="1" x14ac:dyDescent="0.15">
      <c r="B303" s="18" t="s">
        <v>133</v>
      </c>
      <c r="C303" s="19" t="s">
        <v>134</v>
      </c>
      <c r="D303" s="20" t="s">
        <v>279</v>
      </c>
      <c r="E303" s="20" t="s">
        <v>19</v>
      </c>
      <c r="F303" s="24">
        <v>15</v>
      </c>
      <c r="G303" s="21">
        <v>954</v>
      </c>
      <c r="H303" s="22">
        <f>F303*単価一覧!$X$33</f>
        <v>0</v>
      </c>
      <c r="I303" s="22">
        <f>IF(G304&gt;単価一覧!$P$34,単価一覧!$P$34*単価一覧!$X$34,G304*単価一覧!$X$34)</f>
        <v>0</v>
      </c>
      <c r="J303" s="22">
        <f>IF(G304&gt;単価一覧!$N$37,(単価一覧!$N$37-単価一覧!$N$36)*単価一覧!$X$36,IF(G304&gt;単価一覧!$N$36,(G304-単価一覧!$N$36)*単価一覧!$X$36,0))</f>
        <v>0</v>
      </c>
      <c r="K303" s="22">
        <f>IF(G304&gt;単価一覧!$N$38,(G304-単価一覧!$N$38)*単価一覧!$X$38,0)</f>
        <v>0</v>
      </c>
      <c r="L303" s="23">
        <f t="shared" si="3"/>
        <v>0</v>
      </c>
    </row>
    <row r="304" spans="2:12" ht="12.95" customHeight="1" x14ac:dyDescent="0.15">
      <c r="B304" s="18" t="s">
        <v>133</v>
      </c>
      <c r="C304" s="19" t="s">
        <v>134</v>
      </c>
      <c r="D304" s="20" t="s">
        <v>280</v>
      </c>
      <c r="E304" s="20" t="s">
        <v>20</v>
      </c>
      <c r="F304" s="24">
        <v>15</v>
      </c>
      <c r="G304" s="21">
        <v>1108</v>
      </c>
      <c r="H304" s="22">
        <f>F304*単価一覧!$X$33</f>
        <v>0</v>
      </c>
      <c r="I304" s="22">
        <f>IF(G305&gt;単価一覧!$P$34,単価一覧!$P$34*単価一覧!$X$34,G305*単価一覧!$X$34)</f>
        <v>0</v>
      </c>
      <c r="J304" s="22">
        <f>IF(G305&gt;単価一覧!$N$37,(単価一覧!$N$37-単価一覧!$N$36)*単価一覧!$X$36,IF(G305&gt;単価一覧!$N$36,(G305-単価一覧!$N$36)*単価一覧!$X$36,0))</f>
        <v>0</v>
      </c>
      <c r="K304" s="22">
        <f>IF(G305&gt;単価一覧!$N$38,(G305-単価一覧!$N$38)*単価一覧!$X$38,0)</f>
        <v>0</v>
      </c>
      <c r="L304" s="23">
        <f t="shared" si="3"/>
        <v>0</v>
      </c>
    </row>
    <row r="305" spans="2:12" ht="12.95" customHeight="1" x14ac:dyDescent="0.15">
      <c r="B305" s="18" t="s">
        <v>133</v>
      </c>
      <c r="C305" s="19" t="s">
        <v>134</v>
      </c>
      <c r="D305" s="20" t="s">
        <v>280</v>
      </c>
      <c r="E305" s="20" t="s">
        <v>21</v>
      </c>
      <c r="F305" s="24">
        <v>15</v>
      </c>
      <c r="G305" s="21">
        <v>923</v>
      </c>
      <c r="H305" s="22">
        <f>F305*単価一覧!$X$33</f>
        <v>0</v>
      </c>
      <c r="I305" s="22">
        <f>IF(G306&gt;単価一覧!$P$34,単価一覧!$P$34*単価一覧!$X$34,G306*単価一覧!$X$34)</f>
        <v>0</v>
      </c>
      <c r="J305" s="22">
        <f>IF(G306&gt;単価一覧!$N$37,(単価一覧!$N$37-単価一覧!$N$36)*単価一覧!$X$36,IF(G306&gt;単価一覧!$N$36,(G306-単価一覧!$N$36)*単価一覧!$X$36,0))</f>
        <v>0</v>
      </c>
      <c r="K305" s="22">
        <f>IF(G306&gt;単価一覧!$N$38,(G306-単価一覧!$N$38)*単価一覧!$X$38,0)</f>
        <v>0</v>
      </c>
      <c r="L305" s="23">
        <f t="shared" si="3"/>
        <v>0</v>
      </c>
    </row>
    <row r="306" spans="2:12" ht="12.95" customHeight="1" x14ac:dyDescent="0.15">
      <c r="B306" s="18" t="s">
        <v>133</v>
      </c>
      <c r="C306" s="19" t="s">
        <v>134</v>
      </c>
      <c r="D306" s="20" t="s">
        <v>280</v>
      </c>
      <c r="E306" s="20" t="s">
        <v>22</v>
      </c>
      <c r="F306" s="24">
        <v>15</v>
      </c>
      <c r="G306" s="21">
        <v>922</v>
      </c>
      <c r="H306" s="22">
        <f>F306*単価一覧!$X$33</f>
        <v>0</v>
      </c>
      <c r="I306" s="22">
        <f>IF(G307&gt;単価一覧!$P$34,単価一覧!$P$34*単価一覧!$X$34,G307*単価一覧!$X$34)</f>
        <v>0</v>
      </c>
      <c r="J306" s="22">
        <f>IF(G307&gt;単価一覧!$N$37,(単価一覧!$N$37-単価一覧!$N$36)*単価一覧!$X$36,IF(G307&gt;単価一覧!$N$36,(G307-単価一覧!$N$36)*単価一覧!$X$36,0))</f>
        <v>0</v>
      </c>
      <c r="K306" s="22">
        <f>IF(G307&gt;単価一覧!$N$38,(G307-単価一覧!$N$38)*単価一覧!$X$38,0)</f>
        <v>0</v>
      </c>
      <c r="L306" s="23">
        <f t="shared" ref="L306" si="4">ROUNDDOWN(H306+I306+J306+K306,0)</f>
        <v>0</v>
      </c>
    </row>
    <row r="307" spans="2:12" ht="12.95" customHeight="1" x14ac:dyDescent="0.15">
      <c r="B307" s="18" t="s">
        <v>135</v>
      </c>
      <c r="C307" s="19" t="s">
        <v>134</v>
      </c>
      <c r="D307" s="20" t="s">
        <v>278</v>
      </c>
      <c r="E307" s="20" t="s">
        <v>11</v>
      </c>
      <c r="F307" s="24">
        <v>8</v>
      </c>
      <c r="G307" s="21">
        <v>3</v>
      </c>
      <c r="H307" s="22">
        <f>F307*単価一覧!$X$33</f>
        <v>0</v>
      </c>
      <c r="I307" s="22">
        <f>IF(G307&gt;単価一覧!$P$34,単価一覧!$P$34*単価一覧!$X$34,G307*単価一覧!$X$34)</f>
        <v>0</v>
      </c>
      <c r="J307" s="22">
        <f>IF(G307&gt;単価一覧!$N$37,(単価一覧!$N$37-単価一覧!$N$36)*単価一覧!$X$36,IF(G307&gt;単価一覧!$N$36,(G307-単価一覧!$N$36)*単価一覧!$X$36,0))</f>
        <v>0</v>
      </c>
      <c r="K307" s="22">
        <f>IF(G307&gt;単価一覧!$N$38,(G307-単価一覧!$N$38)*単価一覧!$X$38,0)</f>
        <v>0</v>
      </c>
      <c r="L307" s="23">
        <f t="shared" si="3"/>
        <v>0</v>
      </c>
    </row>
    <row r="308" spans="2:12" ht="12.95" customHeight="1" x14ac:dyDescent="0.15">
      <c r="B308" s="18" t="s">
        <v>135</v>
      </c>
      <c r="C308" s="19" t="s">
        <v>134</v>
      </c>
      <c r="D308" s="20" t="s">
        <v>278</v>
      </c>
      <c r="E308" s="20" t="s">
        <v>12</v>
      </c>
      <c r="F308" s="24">
        <v>8</v>
      </c>
      <c r="G308" s="21">
        <v>3</v>
      </c>
      <c r="H308" s="22">
        <f>F308*単価一覧!$X$33</f>
        <v>0</v>
      </c>
      <c r="I308" s="22">
        <f>IF(G308&gt;単価一覧!$P$34,単価一覧!$P$34*単価一覧!$X$34,G308*単価一覧!$X$34)</f>
        <v>0</v>
      </c>
      <c r="J308" s="22">
        <f>IF(G308&gt;単価一覧!$N$37,(単価一覧!$N$37-単価一覧!$N$36)*単価一覧!$X$36,IF(G308&gt;単価一覧!$N$36,(G308-単価一覧!$N$36)*単価一覧!$X$36,0))</f>
        <v>0</v>
      </c>
      <c r="K308" s="22">
        <f>IF(G308&gt;単価一覧!$N$38,(G308-単価一覧!$N$38)*単価一覧!$X$38,0)</f>
        <v>0</v>
      </c>
      <c r="L308" s="23">
        <f t="shared" si="3"/>
        <v>0</v>
      </c>
    </row>
    <row r="309" spans="2:12" ht="12.95" customHeight="1" x14ac:dyDescent="0.15">
      <c r="B309" s="18" t="s">
        <v>135</v>
      </c>
      <c r="C309" s="19" t="s">
        <v>134</v>
      </c>
      <c r="D309" s="20" t="s">
        <v>278</v>
      </c>
      <c r="E309" s="20" t="s">
        <v>13</v>
      </c>
      <c r="F309" s="24">
        <v>8</v>
      </c>
      <c r="G309" s="21">
        <v>2</v>
      </c>
      <c r="H309" s="22">
        <f>F309*単価一覧!$X$33</f>
        <v>0</v>
      </c>
      <c r="I309" s="22">
        <f>IF(G309&gt;単価一覧!$P$34,単価一覧!$P$34*単価一覧!$X$34,G309*単価一覧!$X$34)</f>
        <v>0</v>
      </c>
      <c r="J309" s="22">
        <f>IF(G309&gt;単価一覧!$N$37,(単価一覧!$N$37-単価一覧!$N$36)*単価一覧!$X$36,IF(G309&gt;単価一覧!$N$36,(G309-単価一覧!$N$36)*単価一覧!$X$36,0))</f>
        <v>0</v>
      </c>
      <c r="K309" s="22">
        <f>IF(G309&gt;単価一覧!$N$38,(G309-単価一覧!$N$38)*単価一覧!$X$38,0)</f>
        <v>0</v>
      </c>
      <c r="L309" s="23">
        <f t="shared" si="3"/>
        <v>0</v>
      </c>
    </row>
    <row r="310" spans="2:12" ht="12.95" customHeight="1" x14ac:dyDescent="0.15">
      <c r="B310" s="18" t="s">
        <v>135</v>
      </c>
      <c r="C310" s="19" t="s">
        <v>134</v>
      </c>
      <c r="D310" s="20" t="s">
        <v>278</v>
      </c>
      <c r="E310" s="20" t="s">
        <v>14</v>
      </c>
      <c r="F310" s="24">
        <v>8</v>
      </c>
      <c r="G310" s="21">
        <v>3</v>
      </c>
      <c r="H310" s="22">
        <f>F310*単価一覧!$X$33</f>
        <v>0</v>
      </c>
      <c r="I310" s="22">
        <f>IF(G310&gt;単価一覧!$P$34,単価一覧!$P$34*単価一覧!$X$34,G310*単価一覧!$X$34)</f>
        <v>0</v>
      </c>
      <c r="J310" s="22">
        <f>IF(G310&gt;単価一覧!$N$37,(単価一覧!$N$37-単価一覧!$N$36)*単価一覧!$X$36,IF(G310&gt;単価一覧!$N$36,(G310-単価一覧!$N$36)*単価一覧!$X$36,0))</f>
        <v>0</v>
      </c>
      <c r="K310" s="22">
        <f>IF(G310&gt;単価一覧!$N$38,(G310-単価一覧!$N$38)*単価一覧!$X$38,0)</f>
        <v>0</v>
      </c>
      <c r="L310" s="23">
        <f t="shared" si="3"/>
        <v>0</v>
      </c>
    </row>
    <row r="311" spans="2:12" ht="12.95" customHeight="1" x14ac:dyDescent="0.15">
      <c r="B311" s="18" t="s">
        <v>135</v>
      </c>
      <c r="C311" s="19" t="s">
        <v>134</v>
      </c>
      <c r="D311" s="20" t="s">
        <v>278</v>
      </c>
      <c r="E311" s="20" t="s">
        <v>15</v>
      </c>
      <c r="F311" s="24">
        <v>8</v>
      </c>
      <c r="G311" s="21">
        <v>3</v>
      </c>
      <c r="H311" s="22">
        <f>F311*単価一覧!$X$33</f>
        <v>0</v>
      </c>
      <c r="I311" s="22">
        <f>IF(G311&gt;単価一覧!$P$34,単価一覧!$P$34*単価一覧!$X$34,G311*単価一覧!$X$34)</f>
        <v>0</v>
      </c>
      <c r="J311" s="22">
        <f>IF(G311&gt;単価一覧!$N$37,(単価一覧!$N$37-単価一覧!$N$36)*単価一覧!$X$36,IF(G311&gt;単価一覧!$N$36,(G311-単価一覧!$N$36)*単価一覧!$X$36,0))</f>
        <v>0</v>
      </c>
      <c r="K311" s="22">
        <f>IF(G311&gt;単価一覧!$N$38,(G311-単価一覧!$N$38)*単価一覧!$X$38,0)</f>
        <v>0</v>
      </c>
      <c r="L311" s="23">
        <f t="shared" si="3"/>
        <v>0</v>
      </c>
    </row>
    <row r="312" spans="2:12" ht="12.95" customHeight="1" x14ac:dyDescent="0.15">
      <c r="B312" s="18" t="s">
        <v>135</v>
      </c>
      <c r="C312" s="19" t="s">
        <v>134</v>
      </c>
      <c r="D312" s="20" t="s">
        <v>278</v>
      </c>
      <c r="E312" s="20" t="s">
        <v>16</v>
      </c>
      <c r="F312" s="24">
        <v>8</v>
      </c>
      <c r="G312" s="21">
        <v>4</v>
      </c>
      <c r="H312" s="22">
        <f>F312*単価一覧!$X$33</f>
        <v>0</v>
      </c>
      <c r="I312" s="22">
        <f>IF(G312&gt;単価一覧!$P$34,単価一覧!$P$34*単価一覧!$X$34,G312*単価一覧!$X$34)</f>
        <v>0</v>
      </c>
      <c r="J312" s="22">
        <f>IF(G312&gt;単価一覧!$N$37,(単価一覧!$N$37-単価一覧!$N$36)*単価一覧!$X$36,IF(G312&gt;単価一覧!$N$36,(G312-単価一覧!$N$36)*単価一覧!$X$36,0))</f>
        <v>0</v>
      </c>
      <c r="K312" s="22">
        <f>IF(G312&gt;単価一覧!$N$38,(G312-単価一覧!$N$38)*単価一覧!$X$38,0)</f>
        <v>0</v>
      </c>
      <c r="L312" s="23">
        <f t="shared" si="3"/>
        <v>0</v>
      </c>
    </row>
    <row r="313" spans="2:12" ht="12.95" customHeight="1" x14ac:dyDescent="0.15">
      <c r="B313" s="18" t="s">
        <v>135</v>
      </c>
      <c r="C313" s="19" t="s">
        <v>134</v>
      </c>
      <c r="D313" s="20" t="s">
        <v>278</v>
      </c>
      <c r="E313" s="20" t="s">
        <v>17</v>
      </c>
      <c r="F313" s="24">
        <v>8</v>
      </c>
      <c r="G313" s="21">
        <v>2</v>
      </c>
      <c r="H313" s="22">
        <f>F313*単価一覧!$X$33</f>
        <v>0</v>
      </c>
      <c r="I313" s="22">
        <f>IF(G313&gt;単価一覧!$P$34,単価一覧!$P$34*単価一覧!$X$34,G313*単価一覧!$X$34)</f>
        <v>0</v>
      </c>
      <c r="J313" s="22">
        <f>IF(G313&gt;単価一覧!$N$37,(単価一覧!$N$37-単価一覧!$N$36)*単価一覧!$X$36,IF(G313&gt;単価一覧!$N$36,(G313-単価一覧!$N$36)*単価一覧!$X$36,0))</f>
        <v>0</v>
      </c>
      <c r="K313" s="22">
        <f>IF(G313&gt;単価一覧!$N$38,(G313-単価一覧!$N$38)*単価一覧!$X$38,0)</f>
        <v>0</v>
      </c>
      <c r="L313" s="23">
        <f t="shared" si="3"/>
        <v>0</v>
      </c>
    </row>
    <row r="314" spans="2:12" ht="12.95" customHeight="1" x14ac:dyDescent="0.15">
      <c r="B314" s="18" t="s">
        <v>135</v>
      </c>
      <c r="C314" s="19" t="s">
        <v>134</v>
      </c>
      <c r="D314" s="20" t="s">
        <v>278</v>
      </c>
      <c r="E314" s="20" t="s">
        <v>18</v>
      </c>
      <c r="F314" s="24">
        <v>8</v>
      </c>
      <c r="G314" s="21">
        <v>3</v>
      </c>
      <c r="H314" s="22">
        <f>F314*単価一覧!$X$33</f>
        <v>0</v>
      </c>
      <c r="I314" s="22">
        <f>IF(G314&gt;単価一覧!$P$34,単価一覧!$P$34*単価一覧!$X$34,G314*単価一覧!$X$34)</f>
        <v>0</v>
      </c>
      <c r="J314" s="22">
        <f>IF(G314&gt;単価一覧!$N$37,(単価一覧!$N$37-単価一覧!$N$36)*単価一覧!$X$36,IF(G314&gt;単価一覧!$N$36,(G314-単価一覧!$N$36)*単価一覧!$X$36,0))</f>
        <v>0</v>
      </c>
      <c r="K314" s="22">
        <f>IF(G314&gt;単価一覧!$N$38,(G314-単価一覧!$N$38)*単価一覧!$X$38,0)</f>
        <v>0</v>
      </c>
      <c r="L314" s="23">
        <f t="shared" si="3"/>
        <v>0</v>
      </c>
    </row>
    <row r="315" spans="2:12" ht="12.95" customHeight="1" x14ac:dyDescent="0.15">
      <c r="B315" s="18" t="s">
        <v>135</v>
      </c>
      <c r="C315" s="19" t="s">
        <v>134</v>
      </c>
      <c r="D315" s="20" t="s">
        <v>278</v>
      </c>
      <c r="E315" s="20" t="s">
        <v>19</v>
      </c>
      <c r="F315" s="24">
        <v>8</v>
      </c>
      <c r="G315" s="21">
        <v>2</v>
      </c>
      <c r="H315" s="22">
        <f>F315*単価一覧!$X$33</f>
        <v>0</v>
      </c>
      <c r="I315" s="22">
        <f>IF(G315&gt;単価一覧!$P$34,単価一覧!$P$34*単価一覧!$X$34,G315*単価一覧!$X$34)</f>
        <v>0</v>
      </c>
      <c r="J315" s="22">
        <f>IF(G315&gt;単価一覧!$N$37,(単価一覧!$N$37-単価一覧!$N$36)*単価一覧!$X$36,IF(G315&gt;単価一覧!$N$36,(G315-単価一覧!$N$36)*単価一覧!$X$36,0))</f>
        <v>0</v>
      </c>
      <c r="K315" s="22">
        <f>IF(G315&gt;単価一覧!$N$38,(G315-単価一覧!$N$38)*単価一覧!$X$38,0)</f>
        <v>0</v>
      </c>
      <c r="L315" s="23">
        <f t="shared" si="3"/>
        <v>0</v>
      </c>
    </row>
    <row r="316" spans="2:12" ht="12.95" customHeight="1" x14ac:dyDescent="0.15">
      <c r="B316" s="18" t="s">
        <v>135</v>
      </c>
      <c r="C316" s="19" t="s">
        <v>134</v>
      </c>
      <c r="D316" s="20" t="s">
        <v>279</v>
      </c>
      <c r="E316" s="20" t="s">
        <v>20</v>
      </c>
      <c r="F316" s="24">
        <v>8</v>
      </c>
      <c r="G316" s="21">
        <v>3</v>
      </c>
      <c r="H316" s="22">
        <f>F316*単価一覧!$X$33</f>
        <v>0</v>
      </c>
      <c r="I316" s="22">
        <f>IF(G316&gt;単価一覧!$P$34,単価一覧!$P$34*単価一覧!$X$34,G316*単価一覧!$X$34)</f>
        <v>0</v>
      </c>
      <c r="J316" s="22">
        <f>IF(G316&gt;単価一覧!$N$37,(単価一覧!$N$37-単価一覧!$N$36)*単価一覧!$X$36,IF(G316&gt;単価一覧!$N$36,(G316-単価一覧!$N$36)*単価一覧!$X$36,0))</f>
        <v>0</v>
      </c>
      <c r="K316" s="22">
        <f>IF(G316&gt;単価一覧!$N$38,(G316-単価一覧!$N$38)*単価一覧!$X$38,0)</f>
        <v>0</v>
      </c>
      <c r="L316" s="23">
        <f t="shared" si="3"/>
        <v>0</v>
      </c>
    </row>
    <row r="317" spans="2:12" ht="12.95" customHeight="1" x14ac:dyDescent="0.15">
      <c r="B317" s="18" t="s">
        <v>135</v>
      </c>
      <c r="C317" s="19" t="s">
        <v>134</v>
      </c>
      <c r="D317" s="20" t="s">
        <v>279</v>
      </c>
      <c r="E317" s="20" t="s">
        <v>21</v>
      </c>
      <c r="F317" s="24">
        <v>8</v>
      </c>
      <c r="G317" s="21">
        <v>2</v>
      </c>
      <c r="H317" s="22">
        <f>F317*単価一覧!$X$33</f>
        <v>0</v>
      </c>
      <c r="I317" s="22">
        <f>IF(G317&gt;単価一覧!$P$34,単価一覧!$P$34*単価一覧!$X$34,G317*単価一覧!$X$34)</f>
        <v>0</v>
      </c>
      <c r="J317" s="22">
        <f>IF(G317&gt;単価一覧!$N$37,(単価一覧!$N$37-単価一覧!$N$36)*単価一覧!$X$36,IF(G317&gt;単価一覧!$N$36,(G317-単価一覧!$N$36)*単価一覧!$X$36,0))</f>
        <v>0</v>
      </c>
      <c r="K317" s="22">
        <f>IF(G317&gt;単価一覧!$N$38,(G317-単価一覧!$N$38)*単価一覧!$X$38,0)</f>
        <v>0</v>
      </c>
      <c r="L317" s="23">
        <f t="shared" si="3"/>
        <v>0</v>
      </c>
    </row>
    <row r="318" spans="2:12" ht="12.95" customHeight="1" x14ac:dyDescent="0.15">
      <c r="B318" s="18" t="s">
        <v>135</v>
      </c>
      <c r="C318" s="19" t="s">
        <v>134</v>
      </c>
      <c r="D318" s="20" t="s">
        <v>279</v>
      </c>
      <c r="E318" s="20" t="s">
        <v>22</v>
      </c>
      <c r="F318" s="24">
        <v>8</v>
      </c>
      <c r="G318" s="21">
        <v>3</v>
      </c>
      <c r="H318" s="22">
        <f>F318*単価一覧!$X$33</f>
        <v>0</v>
      </c>
      <c r="I318" s="22">
        <f>IF(G318&gt;単価一覧!$P$34,単価一覧!$P$34*単価一覧!$X$34,G318*単価一覧!$X$34)</f>
        <v>0</v>
      </c>
      <c r="J318" s="22">
        <f>IF(G318&gt;単価一覧!$N$37,(単価一覧!$N$37-単価一覧!$N$36)*単価一覧!$X$36,IF(G318&gt;単価一覧!$N$36,(G318-単価一覧!$N$36)*単価一覧!$X$36,0))</f>
        <v>0</v>
      </c>
      <c r="K318" s="22">
        <f>IF(G318&gt;単価一覧!$N$38,(G318-単価一覧!$N$38)*単価一覧!$X$38,0)</f>
        <v>0</v>
      </c>
      <c r="L318" s="23">
        <f t="shared" si="3"/>
        <v>0</v>
      </c>
    </row>
    <row r="319" spans="2:12" ht="12.95" customHeight="1" x14ac:dyDescent="0.15">
      <c r="B319" s="18" t="s">
        <v>135</v>
      </c>
      <c r="C319" s="19" t="s">
        <v>134</v>
      </c>
      <c r="D319" s="20" t="s">
        <v>279</v>
      </c>
      <c r="E319" s="20" t="s">
        <v>11</v>
      </c>
      <c r="F319" s="24">
        <v>8</v>
      </c>
      <c r="G319" s="21">
        <v>2</v>
      </c>
      <c r="H319" s="22">
        <f>F319*単価一覧!$X$33</f>
        <v>0</v>
      </c>
      <c r="I319" s="22">
        <f>IF(G319&gt;単価一覧!$P$34,単価一覧!$P$34*単価一覧!$X$34,G319*単価一覧!$X$34)</f>
        <v>0</v>
      </c>
      <c r="J319" s="22">
        <f>IF(G319&gt;単価一覧!$N$37,(単価一覧!$N$37-単価一覧!$N$36)*単価一覧!$X$36,IF(G319&gt;単価一覧!$N$36,(G319-単価一覧!$N$36)*単価一覧!$X$36,0))</f>
        <v>0</v>
      </c>
      <c r="K319" s="22">
        <f>IF(G319&gt;単価一覧!$N$38,(G319-単価一覧!$N$38)*単価一覧!$X$38,0)</f>
        <v>0</v>
      </c>
      <c r="L319" s="23">
        <f t="shared" si="3"/>
        <v>0</v>
      </c>
    </row>
    <row r="320" spans="2:12" ht="12.95" customHeight="1" x14ac:dyDescent="0.15">
      <c r="B320" s="18" t="s">
        <v>135</v>
      </c>
      <c r="C320" s="19" t="s">
        <v>134</v>
      </c>
      <c r="D320" s="20" t="s">
        <v>279</v>
      </c>
      <c r="E320" s="20" t="s">
        <v>12</v>
      </c>
      <c r="F320" s="24">
        <v>8</v>
      </c>
      <c r="G320" s="24">
        <v>3</v>
      </c>
      <c r="H320" s="22">
        <f>F320*単価一覧!$X$33</f>
        <v>0</v>
      </c>
      <c r="I320" s="22">
        <f>IF(G320&gt;単価一覧!$P$34,単価一覧!$P$34*単価一覧!$X$34,G320*単価一覧!$X$34)</f>
        <v>0</v>
      </c>
      <c r="J320" s="22">
        <f>IF(G320&gt;単価一覧!$N$37,(単価一覧!$N$37-単価一覧!$N$36)*単価一覧!$X$36,IF(G320&gt;単価一覧!$N$36,(G320-単価一覧!$N$36)*単価一覧!$X$36,0))</f>
        <v>0</v>
      </c>
      <c r="K320" s="22">
        <f>IF(G320&gt;単価一覧!$N$38,(G320-単価一覧!$N$38)*単価一覧!$X$38,0)</f>
        <v>0</v>
      </c>
      <c r="L320" s="23">
        <f t="shared" si="3"/>
        <v>0</v>
      </c>
    </row>
    <row r="321" spans="2:12" ht="12.95" customHeight="1" x14ac:dyDescent="0.15">
      <c r="B321" s="18" t="s">
        <v>135</v>
      </c>
      <c r="C321" s="19" t="s">
        <v>134</v>
      </c>
      <c r="D321" s="20" t="s">
        <v>279</v>
      </c>
      <c r="E321" s="20" t="s">
        <v>13</v>
      </c>
      <c r="F321" s="24">
        <v>8</v>
      </c>
      <c r="G321" s="24">
        <v>2</v>
      </c>
      <c r="H321" s="22">
        <f>F321*単価一覧!$X$33</f>
        <v>0</v>
      </c>
      <c r="I321" s="22">
        <f>IF(G321&gt;単価一覧!$P$34,単価一覧!$P$34*単価一覧!$X$34,G321*単価一覧!$X$34)</f>
        <v>0</v>
      </c>
      <c r="J321" s="22">
        <f>IF(G321&gt;単価一覧!$N$37,(単価一覧!$N$37-単価一覧!$N$36)*単価一覧!$X$36,IF(G321&gt;単価一覧!$N$36,(G321-単価一覧!$N$36)*単価一覧!$X$36,0))</f>
        <v>0</v>
      </c>
      <c r="K321" s="22">
        <f>IF(G321&gt;単価一覧!$N$38,(G321-単価一覧!$N$38)*単価一覧!$X$38,0)</f>
        <v>0</v>
      </c>
      <c r="L321" s="23">
        <f t="shared" si="3"/>
        <v>0</v>
      </c>
    </row>
    <row r="322" spans="2:12" ht="12.95" customHeight="1" x14ac:dyDescent="0.15">
      <c r="B322" s="18" t="s">
        <v>135</v>
      </c>
      <c r="C322" s="19" t="s">
        <v>134</v>
      </c>
      <c r="D322" s="20" t="s">
        <v>279</v>
      </c>
      <c r="E322" s="20" t="s">
        <v>14</v>
      </c>
      <c r="F322" s="24">
        <v>8</v>
      </c>
      <c r="G322" s="24">
        <v>2</v>
      </c>
      <c r="H322" s="22">
        <f>F322*単価一覧!$X$33</f>
        <v>0</v>
      </c>
      <c r="I322" s="22">
        <f>IF(G322&gt;単価一覧!$P$34,単価一覧!$P$34*単価一覧!$X$34,G322*単価一覧!$X$34)</f>
        <v>0</v>
      </c>
      <c r="J322" s="22">
        <f>IF(G322&gt;単価一覧!$N$37,(単価一覧!$N$37-単価一覧!$N$36)*単価一覧!$X$36,IF(G322&gt;単価一覧!$N$36,(G322-単価一覧!$N$36)*単価一覧!$X$36,0))</f>
        <v>0</v>
      </c>
      <c r="K322" s="22">
        <f>IF(G322&gt;単価一覧!$N$38,(G322-単価一覧!$N$38)*単価一覧!$X$38,0)</f>
        <v>0</v>
      </c>
      <c r="L322" s="23">
        <f t="shared" si="3"/>
        <v>0</v>
      </c>
    </row>
    <row r="323" spans="2:12" ht="12.95" customHeight="1" x14ac:dyDescent="0.15">
      <c r="B323" s="18" t="s">
        <v>135</v>
      </c>
      <c r="C323" s="19" t="s">
        <v>134</v>
      </c>
      <c r="D323" s="20" t="s">
        <v>279</v>
      </c>
      <c r="E323" s="20" t="s">
        <v>15</v>
      </c>
      <c r="F323" s="24">
        <v>8</v>
      </c>
      <c r="G323" s="24">
        <v>3</v>
      </c>
      <c r="H323" s="22">
        <f>F323*単価一覧!$X$33</f>
        <v>0</v>
      </c>
      <c r="I323" s="22">
        <f>IF(G323&gt;単価一覧!$P$34,単価一覧!$P$34*単価一覧!$X$34,G323*単価一覧!$X$34)</f>
        <v>0</v>
      </c>
      <c r="J323" s="22">
        <f>IF(G323&gt;単価一覧!$N$37,(単価一覧!$N$37-単価一覧!$N$36)*単価一覧!$X$36,IF(G323&gt;単価一覧!$N$36,(G323-単価一覧!$N$36)*単価一覧!$X$36,0))</f>
        <v>0</v>
      </c>
      <c r="K323" s="22">
        <f>IF(G323&gt;単価一覧!$N$38,(G323-単価一覧!$N$38)*単価一覧!$X$38,0)</f>
        <v>0</v>
      </c>
      <c r="L323" s="23">
        <f t="shared" si="3"/>
        <v>0</v>
      </c>
    </row>
    <row r="324" spans="2:12" ht="12.95" customHeight="1" x14ac:dyDescent="0.15">
      <c r="B324" s="18" t="s">
        <v>135</v>
      </c>
      <c r="C324" s="19" t="s">
        <v>134</v>
      </c>
      <c r="D324" s="20" t="s">
        <v>279</v>
      </c>
      <c r="E324" s="20" t="s">
        <v>16</v>
      </c>
      <c r="F324" s="24">
        <v>8</v>
      </c>
      <c r="G324" s="24">
        <v>6</v>
      </c>
      <c r="H324" s="22">
        <f>F324*単価一覧!$X$33</f>
        <v>0</v>
      </c>
      <c r="I324" s="22">
        <f>IF(G324&gt;単価一覧!$P$34,単価一覧!$P$34*単価一覧!$X$34,G324*単価一覧!$X$34)</f>
        <v>0</v>
      </c>
      <c r="J324" s="22">
        <f>IF(G324&gt;単価一覧!$N$37,(単価一覧!$N$37-単価一覧!$N$36)*単価一覧!$X$36,IF(G324&gt;単価一覧!$N$36,(G324-単価一覧!$N$36)*単価一覧!$X$36,0))</f>
        <v>0</v>
      </c>
      <c r="K324" s="22">
        <f>IF(G324&gt;単価一覧!$N$38,(G324-単価一覧!$N$38)*単価一覧!$X$38,0)</f>
        <v>0</v>
      </c>
      <c r="L324" s="23">
        <f t="shared" si="3"/>
        <v>0</v>
      </c>
    </row>
    <row r="325" spans="2:12" ht="12.95" customHeight="1" x14ac:dyDescent="0.15">
      <c r="B325" s="18" t="s">
        <v>135</v>
      </c>
      <c r="C325" s="19" t="s">
        <v>134</v>
      </c>
      <c r="D325" s="20" t="s">
        <v>279</v>
      </c>
      <c r="E325" s="20" t="s">
        <v>17</v>
      </c>
      <c r="F325" s="24">
        <v>8</v>
      </c>
      <c r="G325" s="24">
        <v>3</v>
      </c>
      <c r="H325" s="22">
        <f>F325*単価一覧!$X$33</f>
        <v>0</v>
      </c>
      <c r="I325" s="22">
        <f>IF(G325&gt;単価一覧!$P$34,単価一覧!$P$34*単価一覧!$X$34,G325*単価一覧!$X$34)</f>
        <v>0</v>
      </c>
      <c r="J325" s="22">
        <f>IF(G325&gt;単価一覧!$N$37,(単価一覧!$N$37-単価一覧!$N$36)*単価一覧!$X$36,IF(G325&gt;単価一覧!$N$36,(G325-単価一覧!$N$36)*単価一覧!$X$36,0))</f>
        <v>0</v>
      </c>
      <c r="K325" s="22">
        <f>IF(G325&gt;単価一覧!$N$38,(G325-単価一覧!$N$38)*単価一覧!$X$38,0)</f>
        <v>0</v>
      </c>
      <c r="L325" s="23">
        <f t="shared" si="3"/>
        <v>0</v>
      </c>
    </row>
    <row r="326" spans="2:12" ht="12.95" customHeight="1" x14ac:dyDescent="0.15">
      <c r="B326" s="18" t="s">
        <v>135</v>
      </c>
      <c r="C326" s="19" t="s">
        <v>134</v>
      </c>
      <c r="D326" s="20" t="s">
        <v>279</v>
      </c>
      <c r="E326" s="20" t="s">
        <v>18</v>
      </c>
      <c r="F326" s="24">
        <v>8</v>
      </c>
      <c r="G326" s="21">
        <v>3</v>
      </c>
      <c r="H326" s="22">
        <f>F326*単価一覧!$X$33</f>
        <v>0</v>
      </c>
      <c r="I326" s="22">
        <f>IF(G326&gt;単価一覧!$P$34,単価一覧!$P$34*単価一覧!$X$34,G326*単価一覧!$X$34)</f>
        <v>0</v>
      </c>
      <c r="J326" s="22">
        <f>IF(G326&gt;単価一覧!$N$37,(単価一覧!$N$37-単価一覧!$N$36)*単価一覧!$X$36,IF(G326&gt;単価一覧!$N$36,(G326-単価一覧!$N$36)*単価一覧!$X$36,0))</f>
        <v>0</v>
      </c>
      <c r="K326" s="22">
        <f>IF(G326&gt;単価一覧!$N$38,(G326-単価一覧!$N$38)*単価一覧!$X$38,0)</f>
        <v>0</v>
      </c>
      <c r="L326" s="23">
        <f t="shared" si="3"/>
        <v>0</v>
      </c>
    </row>
    <row r="327" spans="2:12" ht="12.95" customHeight="1" x14ac:dyDescent="0.15">
      <c r="B327" s="18" t="s">
        <v>135</v>
      </c>
      <c r="C327" s="19" t="s">
        <v>134</v>
      </c>
      <c r="D327" s="20" t="s">
        <v>279</v>
      </c>
      <c r="E327" s="20" t="s">
        <v>19</v>
      </c>
      <c r="F327" s="24">
        <v>8</v>
      </c>
      <c r="G327" s="21">
        <v>2</v>
      </c>
      <c r="H327" s="22">
        <f>F327*単価一覧!$X$33</f>
        <v>0</v>
      </c>
      <c r="I327" s="22">
        <f>IF(G327&gt;単価一覧!$P$34,単価一覧!$P$34*単価一覧!$X$34,G327*単価一覧!$X$34)</f>
        <v>0</v>
      </c>
      <c r="J327" s="22">
        <f>IF(G327&gt;単価一覧!$N$37,(単価一覧!$N$37-単価一覧!$N$36)*単価一覧!$X$36,IF(G327&gt;単価一覧!$N$36,(G327-単価一覧!$N$36)*単価一覧!$X$36,0))</f>
        <v>0</v>
      </c>
      <c r="K327" s="22">
        <f>IF(G327&gt;単価一覧!$N$38,(G327-単価一覧!$N$38)*単価一覧!$X$38,0)</f>
        <v>0</v>
      </c>
      <c r="L327" s="23">
        <f t="shared" si="3"/>
        <v>0</v>
      </c>
    </row>
    <row r="328" spans="2:12" ht="12.95" customHeight="1" x14ac:dyDescent="0.15">
      <c r="B328" s="18" t="s">
        <v>135</v>
      </c>
      <c r="C328" s="19" t="s">
        <v>134</v>
      </c>
      <c r="D328" s="20" t="s">
        <v>280</v>
      </c>
      <c r="E328" s="20" t="s">
        <v>20</v>
      </c>
      <c r="F328" s="24">
        <v>8</v>
      </c>
      <c r="G328" s="21">
        <v>3</v>
      </c>
      <c r="H328" s="22">
        <f>F328*単価一覧!$X$33</f>
        <v>0</v>
      </c>
      <c r="I328" s="22">
        <f>IF(G328&gt;単価一覧!$P$34,単価一覧!$P$34*単価一覧!$X$34,G328*単価一覧!$X$34)</f>
        <v>0</v>
      </c>
      <c r="J328" s="22">
        <f>IF(G328&gt;単価一覧!$N$37,(単価一覧!$N$37-単価一覧!$N$36)*単価一覧!$X$36,IF(G328&gt;単価一覧!$N$36,(G328-単価一覧!$N$36)*単価一覧!$X$36,0))</f>
        <v>0</v>
      </c>
      <c r="K328" s="22">
        <f>IF(G328&gt;単価一覧!$N$38,(G328-単価一覧!$N$38)*単価一覧!$X$38,0)</f>
        <v>0</v>
      </c>
      <c r="L328" s="23">
        <f t="shared" si="3"/>
        <v>0</v>
      </c>
    </row>
    <row r="329" spans="2:12" ht="12.95" customHeight="1" x14ac:dyDescent="0.15">
      <c r="B329" s="18" t="s">
        <v>135</v>
      </c>
      <c r="C329" s="19" t="s">
        <v>134</v>
      </c>
      <c r="D329" s="20" t="s">
        <v>280</v>
      </c>
      <c r="E329" s="20" t="s">
        <v>21</v>
      </c>
      <c r="F329" s="24">
        <v>8</v>
      </c>
      <c r="G329" s="21">
        <v>2</v>
      </c>
      <c r="H329" s="22">
        <f>F329*単価一覧!$X$33</f>
        <v>0</v>
      </c>
      <c r="I329" s="22">
        <f>IF(G329&gt;単価一覧!$P$34,単価一覧!$P$34*単価一覧!$X$34,G329*単価一覧!$X$34)</f>
        <v>0</v>
      </c>
      <c r="J329" s="22">
        <f>IF(G329&gt;単価一覧!$N$37,(単価一覧!$N$37-単価一覧!$N$36)*単価一覧!$X$36,IF(G329&gt;単価一覧!$N$36,(G329-単価一覧!$N$36)*単価一覧!$X$36,0))</f>
        <v>0</v>
      </c>
      <c r="K329" s="22">
        <f>IF(G329&gt;単価一覧!$N$38,(G329-単価一覧!$N$38)*単価一覧!$X$38,0)</f>
        <v>0</v>
      </c>
      <c r="L329" s="23">
        <f t="shared" si="3"/>
        <v>0</v>
      </c>
    </row>
    <row r="330" spans="2:12" ht="12.95" customHeight="1" x14ac:dyDescent="0.15">
      <c r="B330" s="18" t="s">
        <v>135</v>
      </c>
      <c r="C330" s="19" t="s">
        <v>134</v>
      </c>
      <c r="D330" s="20" t="s">
        <v>280</v>
      </c>
      <c r="E330" s="20" t="s">
        <v>22</v>
      </c>
      <c r="F330" s="24">
        <v>8</v>
      </c>
      <c r="G330" s="21">
        <v>2</v>
      </c>
      <c r="H330" s="22">
        <f>F330*単価一覧!$X$33</f>
        <v>0</v>
      </c>
      <c r="I330" s="22">
        <f>IF(G330&gt;単価一覧!$P$34,単価一覧!$P$34*単価一覧!$X$34,G330*単価一覧!$X$34)</f>
        <v>0</v>
      </c>
      <c r="J330" s="22">
        <f>IF(G330&gt;単価一覧!$N$37,(単価一覧!$N$37-単価一覧!$N$36)*単価一覧!$X$36,IF(G330&gt;単価一覧!$N$36,(G330-単価一覧!$N$36)*単価一覧!$X$36,0))</f>
        <v>0</v>
      </c>
      <c r="K330" s="22">
        <f>IF(G330&gt;単価一覧!$N$38,(G330-単価一覧!$N$38)*単価一覧!$X$38,0)</f>
        <v>0</v>
      </c>
      <c r="L330" s="23">
        <f t="shared" si="3"/>
        <v>0</v>
      </c>
    </row>
    <row r="331" spans="2:12" ht="12.95" customHeight="1" x14ac:dyDescent="0.15">
      <c r="B331" s="18" t="s">
        <v>136</v>
      </c>
      <c r="C331" s="19" t="s">
        <v>137</v>
      </c>
      <c r="D331" s="20" t="s">
        <v>278</v>
      </c>
      <c r="E331" s="20" t="s">
        <v>11</v>
      </c>
      <c r="F331" s="24">
        <v>12</v>
      </c>
      <c r="G331" s="21">
        <v>5771</v>
      </c>
      <c r="H331" s="22">
        <f>F331*単価一覧!$X$33</f>
        <v>0</v>
      </c>
      <c r="I331" s="22">
        <f>IF(G331&gt;単価一覧!$P$34,単価一覧!$P$34*単価一覧!$X$34,G331*単価一覧!$X$34)</f>
        <v>0</v>
      </c>
      <c r="J331" s="22">
        <f>IF(G331&gt;単価一覧!$N$37,(単価一覧!$N$37-単価一覧!$N$36)*単価一覧!$X$36,IF(G331&gt;単価一覧!$N$36,(G331-単価一覧!$N$36)*単価一覧!$X$36,0))</f>
        <v>0</v>
      </c>
      <c r="K331" s="22">
        <f>IF(G331&gt;単価一覧!$N$38,(G331-単価一覧!$N$38)*単価一覧!$X$38,0)</f>
        <v>0</v>
      </c>
      <c r="L331" s="23">
        <f t="shared" si="3"/>
        <v>0</v>
      </c>
    </row>
    <row r="332" spans="2:12" ht="12.95" customHeight="1" x14ac:dyDescent="0.15">
      <c r="B332" s="18" t="s">
        <v>136</v>
      </c>
      <c r="C332" s="19" t="s">
        <v>137</v>
      </c>
      <c r="D332" s="20" t="s">
        <v>278</v>
      </c>
      <c r="E332" s="20" t="s">
        <v>12</v>
      </c>
      <c r="F332" s="24">
        <v>12</v>
      </c>
      <c r="G332" s="21">
        <v>5218</v>
      </c>
      <c r="H332" s="22">
        <f>F332*単価一覧!$X$33</f>
        <v>0</v>
      </c>
      <c r="I332" s="22">
        <f>IF(G332&gt;単価一覧!$P$34,単価一覧!$P$34*単価一覧!$X$34,G332*単価一覧!$X$34)</f>
        <v>0</v>
      </c>
      <c r="J332" s="22">
        <f>IF(G332&gt;単価一覧!$N$37,(単価一覧!$N$37-単価一覧!$N$36)*単価一覧!$X$36,IF(G332&gt;単価一覧!$N$36,(G332-単価一覧!$N$36)*単価一覧!$X$36,0))</f>
        <v>0</v>
      </c>
      <c r="K332" s="22">
        <f>IF(G332&gt;単価一覧!$N$38,(G332-単価一覧!$N$38)*単価一覧!$X$38,0)</f>
        <v>0</v>
      </c>
      <c r="L332" s="23">
        <f t="shared" si="3"/>
        <v>0</v>
      </c>
    </row>
    <row r="333" spans="2:12" ht="12.95" customHeight="1" x14ac:dyDescent="0.15">
      <c r="B333" s="18" t="s">
        <v>136</v>
      </c>
      <c r="C333" s="19" t="s">
        <v>137</v>
      </c>
      <c r="D333" s="20" t="s">
        <v>278</v>
      </c>
      <c r="E333" s="20" t="s">
        <v>13</v>
      </c>
      <c r="F333" s="24">
        <v>12</v>
      </c>
      <c r="G333" s="21">
        <v>4615</v>
      </c>
      <c r="H333" s="22">
        <f>F333*単価一覧!$X$33</f>
        <v>0</v>
      </c>
      <c r="I333" s="22">
        <f>IF(G333&gt;単価一覧!$P$34,単価一覧!$P$34*単価一覧!$X$34,G333*単価一覧!$X$34)</f>
        <v>0</v>
      </c>
      <c r="J333" s="22">
        <f>IF(G333&gt;単価一覧!$N$37,(単価一覧!$N$37-単価一覧!$N$36)*単価一覧!$X$36,IF(G333&gt;単価一覧!$N$36,(G333-単価一覧!$N$36)*単価一覧!$X$36,0))</f>
        <v>0</v>
      </c>
      <c r="K333" s="22">
        <f>IF(G333&gt;単価一覧!$N$38,(G333-単価一覧!$N$38)*単価一覧!$X$38,0)</f>
        <v>0</v>
      </c>
      <c r="L333" s="23">
        <f t="shared" si="3"/>
        <v>0</v>
      </c>
    </row>
    <row r="334" spans="2:12" ht="12.95" customHeight="1" x14ac:dyDescent="0.15">
      <c r="B334" s="18" t="s">
        <v>136</v>
      </c>
      <c r="C334" s="19" t="s">
        <v>137</v>
      </c>
      <c r="D334" s="20" t="s">
        <v>278</v>
      </c>
      <c r="E334" s="20" t="s">
        <v>14</v>
      </c>
      <c r="F334" s="24">
        <v>12</v>
      </c>
      <c r="G334" s="21">
        <v>5247</v>
      </c>
      <c r="H334" s="22">
        <f>F334*単価一覧!$X$33</f>
        <v>0</v>
      </c>
      <c r="I334" s="22">
        <f>IF(G334&gt;単価一覧!$P$34,単価一覧!$P$34*単価一覧!$X$34,G334*単価一覧!$X$34)</f>
        <v>0</v>
      </c>
      <c r="J334" s="22">
        <f>IF(G334&gt;単価一覧!$N$37,(単価一覧!$N$37-単価一覧!$N$36)*単価一覧!$X$36,IF(G334&gt;単価一覧!$N$36,(G334-単価一覧!$N$36)*単価一覧!$X$36,0))</f>
        <v>0</v>
      </c>
      <c r="K334" s="22">
        <f>IF(G334&gt;単価一覧!$N$38,(G334-単価一覧!$N$38)*単価一覧!$X$38,0)</f>
        <v>0</v>
      </c>
      <c r="L334" s="23">
        <f t="shared" si="3"/>
        <v>0</v>
      </c>
    </row>
    <row r="335" spans="2:12" ht="12.95" customHeight="1" x14ac:dyDescent="0.15">
      <c r="B335" s="18" t="s">
        <v>136</v>
      </c>
      <c r="C335" s="19" t="s">
        <v>137</v>
      </c>
      <c r="D335" s="20" t="s">
        <v>278</v>
      </c>
      <c r="E335" s="20" t="s">
        <v>15</v>
      </c>
      <c r="F335" s="24">
        <v>12</v>
      </c>
      <c r="G335" s="21">
        <v>4732</v>
      </c>
      <c r="H335" s="22">
        <f>F335*単価一覧!$X$33</f>
        <v>0</v>
      </c>
      <c r="I335" s="22">
        <f>IF(G335&gt;単価一覧!$P$34,単価一覧!$P$34*単価一覧!$X$34,G335*単価一覧!$X$34)</f>
        <v>0</v>
      </c>
      <c r="J335" s="22">
        <f>IF(G335&gt;単価一覧!$N$37,(単価一覧!$N$37-単価一覧!$N$36)*単価一覧!$X$36,IF(G335&gt;単価一覧!$N$36,(G335-単価一覧!$N$36)*単価一覧!$X$36,0))</f>
        <v>0</v>
      </c>
      <c r="K335" s="22">
        <f>IF(G335&gt;単価一覧!$N$38,(G335-単価一覧!$N$38)*単価一覧!$X$38,0)</f>
        <v>0</v>
      </c>
      <c r="L335" s="23">
        <f t="shared" si="3"/>
        <v>0</v>
      </c>
    </row>
    <row r="336" spans="2:12" ht="12.95" customHeight="1" x14ac:dyDescent="0.15">
      <c r="B336" s="18" t="s">
        <v>136</v>
      </c>
      <c r="C336" s="19" t="s">
        <v>137</v>
      </c>
      <c r="D336" s="20" t="s">
        <v>278</v>
      </c>
      <c r="E336" s="20" t="s">
        <v>16</v>
      </c>
      <c r="F336" s="24">
        <v>12</v>
      </c>
      <c r="G336" s="21">
        <v>5263</v>
      </c>
      <c r="H336" s="22">
        <f>F336*単価一覧!$X$33</f>
        <v>0</v>
      </c>
      <c r="I336" s="22">
        <f>IF(G336&gt;単価一覧!$P$34,単価一覧!$P$34*単価一覧!$X$34,G336*単価一覧!$X$34)</f>
        <v>0</v>
      </c>
      <c r="J336" s="22">
        <f>IF(G336&gt;単価一覧!$N$37,(単価一覧!$N$37-単価一覧!$N$36)*単価一覧!$X$36,IF(G336&gt;単価一覧!$N$36,(G336-単価一覧!$N$36)*単価一覧!$X$36,0))</f>
        <v>0</v>
      </c>
      <c r="K336" s="22">
        <f>IF(G336&gt;単価一覧!$N$38,(G336-単価一覧!$N$38)*単価一覧!$X$38,0)</f>
        <v>0</v>
      </c>
      <c r="L336" s="23">
        <f t="shared" si="3"/>
        <v>0</v>
      </c>
    </row>
    <row r="337" spans="2:12" ht="12.95" customHeight="1" x14ac:dyDescent="0.15">
      <c r="B337" s="18" t="s">
        <v>136</v>
      </c>
      <c r="C337" s="19" t="s">
        <v>137</v>
      </c>
      <c r="D337" s="20" t="s">
        <v>278</v>
      </c>
      <c r="E337" s="20" t="s">
        <v>17</v>
      </c>
      <c r="F337" s="24">
        <v>12</v>
      </c>
      <c r="G337" s="21">
        <v>5514</v>
      </c>
      <c r="H337" s="22">
        <f>F337*単価一覧!$X$33</f>
        <v>0</v>
      </c>
      <c r="I337" s="22">
        <f>IF(G337&gt;単価一覧!$P$34,単価一覧!$P$34*単価一覧!$X$34,G337*単価一覧!$X$34)</f>
        <v>0</v>
      </c>
      <c r="J337" s="22">
        <f>IF(G337&gt;単価一覧!$N$37,(単価一覧!$N$37-単価一覧!$N$36)*単価一覧!$X$36,IF(G337&gt;単価一覧!$N$36,(G337-単価一覧!$N$36)*単価一覧!$X$36,0))</f>
        <v>0</v>
      </c>
      <c r="K337" s="22">
        <f>IF(G337&gt;単価一覧!$N$38,(G337-単価一覧!$N$38)*単価一覧!$X$38,0)</f>
        <v>0</v>
      </c>
      <c r="L337" s="23">
        <f t="shared" si="3"/>
        <v>0</v>
      </c>
    </row>
    <row r="338" spans="2:12" ht="12.95" customHeight="1" x14ac:dyDescent="0.15">
      <c r="B338" s="18" t="s">
        <v>136</v>
      </c>
      <c r="C338" s="19" t="s">
        <v>137</v>
      </c>
      <c r="D338" s="20" t="s">
        <v>278</v>
      </c>
      <c r="E338" s="20" t="s">
        <v>18</v>
      </c>
      <c r="F338" s="24">
        <v>12</v>
      </c>
      <c r="G338" s="21">
        <v>5279</v>
      </c>
      <c r="H338" s="22">
        <f>F338*単価一覧!$X$33</f>
        <v>0</v>
      </c>
      <c r="I338" s="22">
        <f>IF(G338&gt;単価一覧!$P$34,単価一覧!$P$34*単価一覧!$X$34,G338*単価一覧!$X$34)</f>
        <v>0</v>
      </c>
      <c r="J338" s="22">
        <f>IF(G338&gt;単価一覧!$N$37,(単価一覧!$N$37-単価一覧!$N$36)*単価一覧!$X$36,IF(G338&gt;単価一覧!$N$36,(G338-単価一覧!$N$36)*単価一覧!$X$36,0))</f>
        <v>0</v>
      </c>
      <c r="K338" s="22">
        <f>IF(G338&gt;単価一覧!$N$38,(G338-単価一覧!$N$38)*単価一覧!$X$38,0)</f>
        <v>0</v>
      </c>
      <c r="L338" s="23">
        <f t="shared" si="3"/>
        <v>0</v>
      </c>
    </row>
    <row r="339" spans="2:12" ht="12.95" customHeight="1" x14ac:dyDescent="0.15">
      <c r="B339" s="18" t="s">
        <v>136</v>
      </c>
      <c r="C339" s="19" t="s">
        <v>137</v>
      </c>
      <c r="D339" s="20" t="s">
        <v>278</v>
      </c>
      <c r="E339" s="20" t="s">
        <v>19</v>
      </c>
      <c r="F339" s="24">
        <v>12</v>
      </c>
      <c r="G339" s="21">
        <v>5267</v>
      </c>
      <c r="H339" s="22">
        <f>F339*単価一覧!$X$33</f>
        <v>0</v>
      </c>
      <c r="I339" s="22">
        <f>IF(G339&gt;単価一覧!$P$34,単価一覧!$P$34*単価一覧!$X$34,G339*単価一覧!$X$34)</f>
        <v>0</v>
      </c>
      <c r="J339" s="22">
        <f>IF(G339&gt;単価一覧!$N$37,(単価一覧!$N$37-単価一覧!$N$36)*単価一覧!$X$36,IF(G339&gt;単価一覧!$N$36,(G339-単価一覧!$N$36)*単価一覧!$X$36,0))</f>
        <v>0</v>
      </c>
      <c r="K339" s="22">
        <f>IF(G339&gt;単価一覧!$N$38,(G339-単価一覧!$N$38)*単価一覧!$X$38,0)</f>
        <v>0</v>
      </c>
      <c r="L339" s="23">
        <f t="shared" si="3"/>
        <v>0</v>
      </c>
    </row>
    <row r="340" spans="2:12" ht="12.95" customHeight="1" x14ac:dyDescent="0.15">
      <c r="B340" s="18" t="s">
        <v>136</v>
      </c>
      <c r="C340" s="19" t="s">
        <v>137</v>
      </c>
      <c r="D340" s="20" t="s">
        <v>279</v>
      </c>
      <c r="E340" s="20" t="s">
        <v>20</v>
      </c>
      <c r="F340" s="24">
        <v>12</v>
      </c>
      <c r="G340" s="21">
        <v>6220</v>
      </c>
      <c r="H340" s="22">
        <f>F340*単価一覧!$X$33</f>
        <v>0</v>
      </c>
      <c r="I340" s="22">
        <f>IF(G340&gt;単価一覧!$P$34,単価一覧!$P$34*単価一覧!$X$34,G340*単価一覧!$X$34)</f>
        <v>0</v>
      </c>
      <c r="J340" s="22">
        <f>IF(G340&gt;単価一覧!$N$37,(単価一覧!$N$37-単価一覧!$N$36)*単価一覧!$X$36,IF(G340&gt;単価一覧!$N$36,(G340-単価一覧!$N$36)*単価一覧!$X$36,0))</f>
        <v>0</v>
      </c>
      <c r="K340" s="22">
        <f>IF(G340&gt;単価一覧!$N$38,(G340-単価一覧!$N$38)*単価一覧!$X$38,0)</f>
        <v>0</v>
      </c>
      <c r="L340" s="23">
        <f t="shared" si="3"/>
        <v>0</v>
      </c>
    </row>
    <row r="341" spans="2:12" ht="12.95" customHeight="1" x14ac:dyDescent="0.15">
      <c r="B341" s="18" t="s">
        <v>136</v>
      </c>
      <c r="C341" s="19" t="s">
        <v>137</v>
      </c>
      <c r="D341" s="20" t="s">
        <v>279</v>
      </c>
      <c r="E341" s="20" t="s">
        <v>21</v>
      </c>
      <c r="F341" s="24">
        <v>12</v>
      </c>
      <c r="G341" s="21">
        <v>4822</v>
      </c>
      <c r="H341" s="22">
        <f>F341*単価一覧!$X$33</f>
        <v>0</v>
      </c>
      <c r="I341" s="22">
        <f>IF(G341&gt;単価一覧!$P$34,単価一覧!$P$34*単価一覧!$X$34,G341*単価一覧!$X$34)</f>
        <v>0</v>
      </c>
      <c r="J341" s="22">
        <f>IF(G341&gt;単価一覧!$N$37,(単価一覧!$N$37-単価一覧!$N$36)*単価一覧!$X$36,IF(G341&gt;単価一覧!$N$36,(G341-単価一覧!$N$36)*単価一覧!$X$36,0))</f>
        <v>0</v>
      </c>
      <c r="K341" s="22">
        <f>IF(G341&gt;単価一覧!$N$38,(G341-単価一覧!$N$38)*単価一覧!$X$38,0)</f>
        <v>0</v>
      </c>
      <c r="L341" s="23">
        <f t="shared" si="3"/>
        <v>0</v>
      </c>
    </row>
    <row r="342" spans="2:12" ht="12.95" customHeight="1" x14ac:dyDescent="0.15">
      <c r="B342" s="18" t="s">
        <v>136</v>
      </c>
      <c r="C342" s="19" t="s">
        <v>137</v>
      </c>
      <c r="D342" s="20" t="s">
        <v>279</v>
      </c>
      <c r="E342" s="20" t="s">
        <v>22</v>
      </c>
      <c r="F342" s="24">
        <v>12</v>
      </c>
      <c r="G342" s="21">
        <v>5105</v>
      </c>
      <c r="H342" s="22">
        <f>F342*単価一覧!$X$33</f>
        <v>0</v>
      </c>
      <c r="I342" s="22">
        <f>IF(G342&gt;単価一覧!$P$34,単価一覧!$P$34*単価一覧!$X$34,G342*単価一覧!$X$34)</f>
        <v>0</v>
      </c>
      <c r="J342" s="22">
        <f>IF(G342&gt;単価一覧!$N$37,(単価一覧!$N$37-単価一覧!$N$36)*単価一覧!$X$36,IF(G342&gt;単価一覧!$N$36,(G342-単価一覧!$N$36)*単価一覧!$X$36,0))</f>
        <v>0</v>
      </c>
      <c r="K342" s="22">
        <f>IF(G342&gt;単価一覧!$N$38,(G342-単価一覧!$N$38)*単価一覧!$X$38,0)</f>
        <v>0</v>
      </c>
      <c r="L342" s="23">
        <f t="shared" ref="L342:L596" si="5">ROUNDDOWN(H342+I342+J342+K342,0)</f>
        <v>0</v>
      </c>
    </row>
    <row r="343" spans="2:12" ht="12.95" customHeight="1" x14ac:dyDescent="0.15">
      <c r="B343" s="18" t="s">
        <v>136</v>
      </c>
      <c r="C343" s="19" t="s">
        <v>137</v>
      </c>
      <c r="D343" s="20" t="s">
        <v>279</v>
      </c>
      <c r="E343" s="20" t="s">
        <v>11</v>
      </c>
      <c r="F343" s="24">
        <v>12</v>
      </c>
      <c r="G343" s="21">
        <v>5318</v>
      </c>
      <c r="H343" s="22">
        <f>F343*単価一覧!$X$33</f>
        <v>0</v>
      </c>
      <c r="I343" s="22">
        <f>IF(G343&gt;単価一覧!$P$34,単価一覧!$P$34*単価一覧!$X$34,G343*単価一覧!$X$34)</f>
        <v>0</v>
      </c>
      <c r="J343" s="22">
        <f>IF(G343&gt;単価一覧!$N$37,(単価一覧!$N$37-単価一覧!$N$36)*単価一覧!$X$36,IF(G343&gt;単価一覧!$N$36,(G343-単価一覧!$N$36)*単価一覧!$X$36,0))</f>
        <v>0</v>
      </c>
      <c r="K343" s="22">
        <f>IF(G343&gt;単価一覧!$N$38,(G343-単価一覧!$N$38)*単価一覧!$X$38,0)</f>
        <v>0</v>
      </c>
      <c r="L343" s="23">
        <f t="shared" si="5"/>
        <v>0</v>
      </c>
    </row>
    <row r="344" spans="2:12" ht="12.95" customHeight="1" x14ac:dyDescent="0.15">
      <c r="B344" s="18" t="s">
        <v>136</v>
      </c>
      <c r="C344" s="19" t="s">
        <v>137</v>
      </c>
      <c r="D344" s="20" t="s">
        <v>279</v>
      </c>
      <c r="E344" s="20" t="s">
        <v>12</v>
      </c>
      <c r="F344" s="24">
        <v>12</v>
      </c>
      <c r="G344" s="24">
        <v>5311</v>
      </c>
      <c r="H344" s="22">
        <f>F344*単価一覧!$X$33</f>
        <v>0</v>
      </c>
      <c r="I344" s="22">
        <f>IF(G344&gt;単価一覧!$P$34,単価一覧!$P$34*単価一覧!$X$34,G344*単価一覧!$X$34)</f>
        <v>0</v>
      </c>
      <c r="J344" s="22">
        <f>IF(G344&gt;単価一覧!$N$37,(単価一覧!$N$37-単価一覧!$N$36)*単価一覧!$X$36,IF(G344&gt;単価一覧!$N$36,(G344-単価一覧!$N$36)*単価一覧!$X$36,0))</f>
        <v>0</v>
      </c>
      <c r="K344" s="22">
        <f>IF(G344&gt;単価一覧!$N$38,(G344-単価一覧!$N$38)*単価一覧!$X$38,0)</f>
        <v>0</v>
      </c>
      <c r="L344" s="23">
        <f t="shared" si="5"/>
        <v>0</v>
      </c>
    </row>
    <row r="345" spans="2:12" ht="12.95" customHeight="1" x14ac:dyDescent="0.15">
      <c r="B345" s="18" t="s">
        <v>136</v>
      </c>
      <c r="C345" s="19" t="s">
        <v>137</v>
      </c>
      <c r="D345" s="20" t="s">
        <v>279</v>
      </c>
      <c r="E345" s="20" t="s">
        <v>13</v>
      </c>
      <c r="F345" s="24">
        <v>12</v>
      </c>
      <c r="G345" s="24">
        <v>5019</v>
      </c>
      <c r="H345" s="22">
        <f>F345*単価一覧!$X$33</f>
        <v>0</v>
      </c>
      <c r="I345" s="22">
        <f>IF(G345&gt;単価一覧!$P$34,単価一覧!$P$34*単価一覧!$X$34,G345*単価一覧!$X$34)</f>
        <v>0</v>
      </c>
      <c r="J345" s="22">
        <f>IF(G345&gt;単価一覧!$N$37,(単価一覧!$N$37-単価一覧!$N$36)*単価一覧!$X$36,IF(G345&gt;単価一覧!$N$36,(G345-単価一覧!$N$36)*単価一覧!$X$36,0))</f>
        <v>0</v>
      </c>
      <c r="K345" s="22">
        <f>IF(G345&gt;単価一覧!$N$38,(G345-単価一覧!$N$38)*単価一覧!$X$38,0)</f>
        <v>0</v>
      </c>
      <c r="L345" s="23">
        <f t="shared" si="5"/>
        <v>0</v>
      </c>
    </row>
    <row r="346" spans="2:12" ht="12.95" customHeight="1" x14ac:dyDescent="0.15">
      <c r="B346" s="18" t="s">
        <v>136</v>
      </c>
      <c r="C346" s="19" t="s">
        <v>137</v>
      </c>
      <c r="D346" s="20" t="s">
        <v>279</v>
      </c>
      <c r="E346" s="20" t="s">
        <v>14</v>
      </c>
      <c r="F346" s="24">
        <v>12</v>
      </c>
      <c r="G346" s="24">
        <v>4549</v>
      </c>
      <c r="H346" s="22">
        <f>F346*単価一覧!$X$33</f>
        <v>0</v>
      </c>
      <c r="I346" s="22">
        <f>IF(G346&gt;単価一覧!$P$34,単価一覧!$P$34*単価一覧!$X$34,G346*単価一覧!$X$34)</f>
        <v>0</v>
      </c>
      <c r="J346" s="22">
        <f>IF(G346&gt;単価一覧!$N$37,(単価一覧!$N$37-単価一覧!$N$36)*単価一覧!$X$36,IF(G346&gt;単価一覧!$N$36,(G346-単価一覧!$N$36)*単価一覧!$X$36,0))</f>
        <v>0</v>
      </c>
      <c r="K346" s="22">
        <f>IF(G346&gt;単価一覧!$N$38,(G346-単価一覧!$N$38)*単価一覧!$X$38,0)</f>
        <v>0</v>
      </c>
      <c r="L346" s="23">
        <f t="shared" si="5"/>
        <v>0</v>
      </c>
    </row>
    <row r="347" spans="2:12" ht="12.95" customHeight="1" x14ac:dyDescent="0.15">
      <c r="B347" s="18" t="s">
        <v>136</v>
      </c>
      <c r="C347" s="19" t="s">
        <v>137</v>
      </c>
      <c r="D347" s="20" t="s">
        <v>279</v>
      </c>
      <c r="E347" s="20" t="s">
        <v>15</v>
      </c>
      <c r="F347" s="24">
        <v>12</v>
      </c>
      <c r="G347" s="24">
        <v>5033</v>
      </c>
      <c r="H347" s="22">
        <f>F347*単価一覧!$X$33</f>
        <v>0</v>
      </c>
      <c r="I347" s="22">
        <f>IF(G347&gt;単価一覧!$P$34,単価一覧!$P$34*単価一覧!$X$34,G347*単価一覧!$X$34)</f>
        <v>0</v>
      </c>
      <c r="J347" s="22">
        <f>IF(G347&gt;単価一覧!$N$37,(単価一覧!$N$37-単価一覧!$N$36)*単価一覧!$X$36,IF(G347&gt;単価一覧!$N$36,(G347-単価一覧!$N$36)*単価一覧!$X$36,0))</f>
        <v>0</v>
      </c>
      <c r="K347" s="22">
        <f>IF(G347&gt;単価一覧!$N$38,(G347-単価一覧!$N$38)*単価一覧!$X$38,0)</f>
        <v>0</v>
      </c>
      <c r="L347" s="23">
        <f t="shared" si="5"/>
        <v>0</v>
      </c>
    </row>
    <row r="348" spans="2:12" ht="12.95" customHeight="1" x14ac:dyDescent="0.15">
      <c r="B348" s="18" t="s">
        <v>136</v>
      </c>
      <c r="C348" s="19" t="s">
        <v>137</v>
      </c>
      <c r="D348" s="20" t="s">
        <v>279</v>
      </c>
      <c r="E348" s="20" t="s">
        <v>16</v>
      </c>
      <c r="F348" s="24">
        <v>12</v>
      </c>
      <c r="G348" s="24">
        <v>5421</v>
      </c>
      <c r="H348" s="22">
        <f>F348*単価一覧!$X$33</f>
        <v>0</v>
      </c>
      <c r="I348" s="22">
        <f>IF(G348&gt;単価一覧!$P$34,単価一覧!$P$34*単価一覧!$X$34,G348*単価一覧!$X$34)</f>
        <v>0</v>
      </c>
      <c r="J348" s="22">
        <f>IF(G348&gt;単価一覧!$N$37,(単価一覧!$N$37-単価一覧!$N$36)*単価一覧!$X$36,IF(G348&gt;単価一覧!$N$36,(G348-単価一覧!$N$36)*単価一覧!$X$36,0))</f>
        <v>0</v>
      </c>
      <c r="K348" s="22">
        <f>IF(G348&gt;単価一覧!$N$38,(G348-単価一覧!$N$38)*単価一覧!$X$38,0)</f>
        <v>0</v>
      </c>
      <c r="L348" s="23">
        <f t="shared" si="5"/>
        <v>0</v>
      </c>
    </row>
    <row r="349" spans="2:12" ht="12.95" customHeight="1" x14ac:dyDescent="0.15">
      <c r="B349" s="18" t="s">
        <v>136</v>
      </c>
      <c r="C349" s="19" t="s">
        <v>137</v>
      </c>
      <c r="D349" s="20" t="s">
        <v>279</v>
      </c>
      <c r="E349" s="20" t="s">
        <v>17</v>
      </c>
      <c r="F349" s="24">
        <v>12</v>
      </c>
      <c r="G349" s="24">
        <v>5097</v>
      </c>
      <c r="H349" s="22">
        <f>F349*単価一覧!$X$33</f>
        <v>0</v>
      </c>
      <c r="I349" s="22">
        <f>IF(G349&gt;単価一覧!$P$34,単価一覧!$P$34*単価一覧!$X$34,G349*単価一覧!$X$34)</f>
        <v>0</v>
      </c>
      <c r="J349" s="22">
        <f>IF(G349&gt;単価一覧!$N$37,(単価一覧!$N$37-単価一覧!$N$36)*単価一覧!$X$36,IF(G349&gt;単価一覧!$N$36,(G349-単価一覧!$N$36)*単価一覧!$X$36,0))</f>
        <v>0</v>
      </c>
      <c r="K349" s="22">
        <f>IF(G349&gt;単価一覧!$N$38,(G349-単価一覧!$N$38)*単価一覧!$X$38,0)</f>
        <v>0</v>
      </c>
      <c r="L349" s="23">
        <f t="shared" si="5"/>
        <v>0</v>
      </c>
    </row>
    <row r="350" spans="2:12" ht="12.95" customHeight="1" x14ac:dyDescent="0.15">
      <c r="B350" s="18" t="s">
        <v>136</v>
      </c>
      <c r="C350" s="19" t="s">
        <v>137</v>
      </c>
      <c r="D350" s="20" t="s">
        <v>279</v>
      </c>
      <c r="E350" s="20" t="s">
        <v>18</v>
      </c>
      <c r="F350" s="24">
        <v>12</v>
      </c>
      <c r="G350" s="21">
        <v>6089</v>
      </c>
      <c r="H350" s="22">
        <f>F350*単価一覧!$X$33</f>
        <v>0</v>
      </c>
      <c r="I350" s="22">
        <f>IF(G350&gt;単価一覧!$P$34,単価一覧!$P$34*単価一覧!$X$34,G350*単価一覧!$X$34)</f>
        <v>0</v>
      </c>
      <c r="J350" s="22">
        <f>IF(G350&gt;単価一覧!$N$37,(単価一覧!$N$37-単価一覧!$N$36)*単価一覧!$X$36,IF(G350&gt;単価一覧!$N$36,(G350-単価一覧!$N$36)*単価一覧!$X$36,0))</f>
        <v>0</v>
      </c>
      <c r="K350" s="22">
        <f>IF(G350&gt;単価一覧!$N$38,(G350-単価一覧!$N$38)*単価一覧!$X$38,0)</f>
        <v>0</v>
      </c>
      <c r="L350" s="23">
        <f t="shared" si="5"/>
        <v>0</v>
      </c>
    </row>
    <row r="351" spans="2:12" ht="12.95" customHeight="1" x14ac:dyDescent="0.15">
      <c r="B351" s="18" t="s">
        <v>136</v>
      </c>
      <c r="C351" s="19" t="s">
        <v>137</v>
      </c>
      <c r="D351" s="20" t="s">
        <v>279</v>
      </c>
      <c r="E351" s="20" t="s">
        <v>19</v>
      </c>
      <c r="F351" s="24">
        <v>12</v>
      </c>
      <c r="G351" s="21">
        <v>4990</v>
      </c>
      <c r="H351" s="22">
        <f>F351*単価一覧!$X$33</f>
        <v>0</v>
      </c>
      <c r="I351" s="22">
        <f>IF(G351&gt;単価一覧!$P$34,単価一覧!$P$34*単価一覧!$X$34,G351*単価一覧!$X$34)</f>
        <v>0</v>
      </c>
      <c r="J351" s="22">
        <f>IF(G351&gt;単価一覧!$N$37,(単価一覧!$N$37-単価一覧!$N$36)*単価一覧!$X$36,IF(G351&gt;単価一覧!$N$36,(G351-単価一覧!$N$36)*単価一覧!$X$36,0))</f>
        <v>0</v>
      </c>
      <c r="K351" s="22">
        <f>IF(G351&gt;単価一覧!$N$38,(G351-単価一覧!$N$38)*単価一覧!$X$38,0)</f>
        <v>0</v>
      </c>
      <c r="L351" s="23">
        <f t="shared" si="5"/>
        <v>0</v>
      </c>
    </row>
    <row r="352" spans="2:12" ht="12.95" customHeight="1" x14ac:dyDescent="0.15">
      <c r="B352" s="18" t="s">
        <v>136</v>
      </c>
      <c r="C352" s="19" t="s">
        <v>137</v>
      </c>
      <c r="D352" s="20" t="s">
        <v>280</v>
      </c>
      <c r="E352" s="20" t="s">
        <v>20</v>
      </c>
      <c r="F352" s="24">
        <v>12</v>
      </c>
      <c r="G352" s="21">
        <v>5887</v>
      </c>
      <c r="H352" s="22">
        <f>F352*単価一覧!$X$33</f>
        <v>0</v>
      </c>
      <c r="I352" s="22">
        <f>IF(G352&gt;単価一覧!$P$34,単価一覧!$P$34*単価一覧!$X$34,G352*単価一覧!$X$34)</f>
        <v>0</v>
      </c>
      <c r="J352" s="22">
        <f>IF(G352&gt;単価一覧!$N$37,(単価一覧!$N$37-単価一覧!$N$36)*単価一覧!$X$36,IF(G352&gt;単価一覧!$N$36,(G352-単価一覧!$N$36)*単価一覧!$X$36,0))</f>
        <v>0</v>
      </c>
      <c r="K352" s="22">
        <f>IF(G352&gt;単価一覧!$N$38,(G352-単価一覧!$N$38)*単価一覧!$X$38,0)</f>
        <v>0</v>
      </c>
      <c r="L352" s="23">
        <f t="shared" si="5"/>
        <v>0</v>
      </c>
    </row>
    <row r="353" spans="2:12" ht="12.95" customHeight="1" x14ac:dyDescent="0.15">
      <c r="B353" s="18" t="s">
        <v>136</v>
      </c>
      <c r="C353" s="19" t="s">
        <v>137</v>
      </c>
      <c r="D353" s="20" t="s">
        <v>280</v>
      </c>
      <c r="E353" s="20" t="s">
        <v>21</v>
      </c>
      <c r="F353" s="24">
        <v>12</v>
      </c>
      <c r="G353" s="21">
        <v>5205</v>
      </c>
      <c r="H353" s="22">
        <f>F353*単価一覧!$X$33</f>
        <v>0</v>
      </c>
      <c r="I353" s="22">
        <f>IF(G353&gt;単価一覧!$P$34,単価一覧!$P$34*単価一覧!$X$34,G353*単価一覧!$X$34)</f>
        <v>0</v>
      </c>
      <c r="J353" s="22">
        <f>IF(G353&gt;単価一覧!$N$37,(単価一覧!$N$37-単価一覧!$N$36)*単価一覧!$X$36,IF(G353&gt;単価一覧!$N$36,(G353-単価一覧!$N$36)*単価一覧!$X$36,0))</f>
        <v>0</v>
      </c>
      <c r="K353" s="22">
        <f>IF(G353&gt;単価一覧!$N$38,(G353-単価一覧!$N$38)*単価一覧!$X$38,0)</f>
        <v>0</v>
      </c>
      <c r="L353" s="23">
        <f t="shared" si="5"/>
        <v>0</v>
      </c>
    </row>
    <row r="354" spans="2:12" ht="12.95" customHeight="1" x14ac:dyDescent="0.15">
      <c r="B354" s="18" t="s">
        <v>136</v>
      </c>
      <c r="C354" s="19" t="s">
        <v>137</v>
      </c>
      <c r="D354" s="20" t="s">
        <v>280</v>
      </c>
      <c r="E354" s="20" t="s">
        <v>22</v>
      </c>
      <c r="F354" s="24">
        <v>12</v>
      </c>
      <c r="G354" s="21">
        <v>4800</v>
      </c>
      <c r="H354" s="22">
        <f>F354*単価一覧!$X$33</f>
        <v>0</v>
      </c>
      <c r="I354" s="22">
        <f>IF(G354&gt;単価一覧!$P$34,単価一覧!$P$34*単価一覧!$X$34,G354*単価一覧!$X$34)</f>
        <v>0</v>
      </c>
      <c r="J354" s="22">
        <f>IF(G354&gt;単価一覧!$N$37,(単価一覧!$N$37-単価一覧!$N$36)*単価一覧!$X$36,IF(G354&gt;単価一覧!$N$36,(G354-単価一覧!$N$36)*単価一覧!$X$36,0))</f>
        <v>0</v>
      </c>
      <c r="K354" s="22">
        <f>IF(G354&gt;単価一覧!$N$38,(G354-単価一覧!$N$38)*単価一覧!$X$38,0)</f>
        <v>0</v>
      </c>
      <c r="L354" s="23">
        <f t="shared" si="5"/>
        <v>0</v>
      </c>
    </row>
    <row r="355" spans="2:12" ht="12.95" customHeight="1" x14ac:dyDescent="0.15">
      <c r="B355" s="18" t="s">
        <v>138</v>
      </c>
      <c r="C355" s="19" t="s">
        <v>139</v>
      </c>
      <c r="D355" s="20" t="s">
        <v>278</v>
      </c>
      <c r="E355" s="20" t="s">
        <v>11</v>
      </c>
      <c r="F355" s="24">
        <v>11</v>
      </c>
      <c r="G355" s="21">
        <v>2120</v>
      </c>
      <c r="H355" s="22">
        <f>F355*単価一覧!$X$33</f>
        <v>0</v>
      </c>
      <c r="I355" s="22">
        <f>IF(G355&gt;単価一覧!$P$34,単価一覧!$P$34*単価一覧!$X$34,G355*単価一覧!$X$34)</f>
        <v>0</v>
      </c>
      <c r="J355" s="22">
        <f>IF(G355&gt;単価一覧!$N$37,(単価一覧!$N$37-単価一覧!$N$36)*単価一覧!$X$36,IF(G355&gt;単価一覧!$N$36,(G355-単価一覧!$N$36)*単価一覧!$X$36,0))</f>
        <v>0</v>
      </c>
      <c r="K355" s="22">
        <f>IF(G355&gt;単価一覧!$N$38,(G355-単価一覧!$N$38)*単価一覧!$X$38,0)</f>
        <v>0</v>
      </c>
      <c r="L355" s="23">
        <f t="shared" si="5"/>
        <v>0</v>
      </c>
    </row>
    <row r="356" spans="2:12" ht="12.95" customHeight="1" x14ac:dyDescent="0.15">
      <c r="B356" s="18" t="s">
        <v>138</v>
      </c>
      <c r="C356" s="19" t="s">
        <v>139</v>
      </c>
      <c r="D356" s="20" t="s">
        <v>278</v>
      </c>
      <c r="E356" s="20" t="s">
        <v>12</v>
      </c>
      <c r="F356" s="24">
        <v>11</v>
      </c>
      <c r="G356" s="21">
        <v>2046</v>
      </c>
      <c r="H356" s="22">
        <f>F356*単価一覧!$X$33</f>
        <v>0</v>
      </c>
      <c r="I356" s="22">
        <f>IF(G356&gt;単価一覧!$P$34,単価一覧!$P$34*単価一覧!$X$34,G356*単価一覧!$X$34)</f>
        <v>0</v>
      </c>
      <c r="J356" s="22">
        <f>IF(G356&gt;単価一覧!$N$37,(単価一覧!$N$37-単価一覧!$N$36)*単価一覧!$X$36,IF(G356&gt;単価一覧!$N$36,(G356-単価一覧!$N$36)*単価一覧!$X$36,0))</f>
        <v>0</v>
      </c>
      <c r="K356" s="22">
        <f>IF(G356&gt;単価一覧!$N$38,(G356-単価一覧!$N$38)*単価一覧!$X$38,0)</f>
        <v>0</v>
      </c>
      <c r="L356" s="23">
        <f t="shared" si="5"/>
        <v>0</v>
      </c>
    </row>
    <row r="357" spans="2:12" ht="12.95" customHeight="1" x14ac:dyDescent="0.15">
      <c r="B357" s="18" t="s">
        <v>138</v>
      </c>
      <c r="C357" s="19" t="s">
        <v>139</v>
      </c>
      <c r="D357" s="20" t="s">
        <v>278</v>
      </c>
      <c r="E357" s="20" t="s">
        <v>13</v>
      </c>
      <c r="F357" s="24">
        <v>11</v>
      </c>
      <c r="G357" s="21">
        <v>1726</v>
      </c>
      <c r="H357" s="22">
        <f>F357*単価一覧!$X$33</f>
        <v>0</v>
      </c>
      <c r="I357" s="22">
        <f>IF(G357&gt;単価一覧!$P$34,単価一覧!$P$34*単価一覧!$X$34,G357*単価一覧!$X$34)</f>
        <v>0</v>
      </c>
      <c r="J357" s="22">
        <f>IF(G357&gt;単価一覧!$N$37,(単価一覧!$N$37-単価一覧!$N$36)*単価一覧!$X$36,IF(G357&gt;単価一覧!$N$36,(G357-単価一覧!$N$36)*単価一覧!$X$36,0))</f>
        <v>0</v>
      </c>
      <c r="K357" s="22">
        <f>IF(G357&gt;単価一覧!$N$38,(G357-単価一覧!$N$38)*単価一覧!$X$38,0)</f>
        <v>0</v>
      </c>
      <c r="L357" s="23">
        <f t="shared" si="5"/>
        <v>0</v>
      </c>
    </row>
    <row r="358" spans="2:12" ht="12.95" customHeight="1" x14ac:dyDescent="0.15">
      <c r="B358" s="18" t="s">
        <v>138</v>
      </c>
      <c r="C358" s="19" t="s">
        <v>139</v>
      </c>
      <c r="D358" s="20" t="s">
        <v>278</v>
      </c>
      <c r="E358" s="20" t="s">
        <v>14</v>
      </c>
      <c r="F358" s="24">
        <v>11</v>
      </c>
      <c r="G358" s="21">
        <v>1948</v>
      </c>
      <c r="H358" s="22">
        <f>F358*単価一覧!$X$33</f>
        <v>0</v>
      </c>
      <c r="I358" s="22">
        <f>IF(G358&gt;単価一覧!$P$34,単価一覧!$P$34*単価一覧!$X$34,G358*単価一覧!$X$34)</f>
        <v>0</v>
      </c>
      <c r="J358" s="22">
        <f>IF(G358&gt;単価一覧!$N$37,(単価一覧!$N$37-単価一覧!$N$36)*単価一覧!$X$36,IF(G358&gt;単価一覧!$N$36,(G358-単価一覧!$N$36)*単価一覧!$X$36,0))</f>
        <v>0</v>
      </c>
      <c r="K358" s="22">
        <f>IF(G358&gt;単価一覧!$N$38,(G358-単価一覧!$N$38)*単価一覧!$X$38,0)</f>
        <v>0</v>
      </c>
      <c r="L358" s="23">
        <f t="shared" si="5"/>
        <v>0</v>
      </c>
    </row>
    <row r="359" spans="2:12" ht="12.95" customHeight="1" x14ac:dyDescent="0.15">
      <c r="B359" s="18" t="s">
        <v>138</v>
      </c>
      <c r="C359" s="19" t="s">
        <v>139</v>
      </c>
      <c r="D359" s="20" t="s">
        <v>278</v>
      </c>
      <c r="E359" s="20" t="s">
        <v>15</v>
      </c>
      <c r="F359" s="24">
        <v>11</v>
      </c>
      <c r="G359" s="21">
        <v>2028</v>
      </c>
      <c r="H359" s="22">
        <f>F359*単価一覧!$X$33</f>
        <v>0</v>
      </c>
      <c r="I359" s="22">
        <f>IF(G359&gt;単価一覧!$P$34,単価一覧!$P$34*単価一覧!$X$34,G359*単価一覧!$X$34)</f>
        <v>0</v>
      </c>
      <c r="J359" s="22">
        <f>IF(G359&gt;単価一覧!$N$37,(単価一覧!$N$37-単価一覧!$N$36)*単価一覧!$X$36,IF(G359&gt;単価一覧!$N$36,(G359-単価一覧!$N$36)*単価一覧!$X$36,0))</f>
        <v>0</v>
      </c>
      <c r="K359" s="22">
        <f>IF(G359&gt;単価一覧!$N$38,(G359-単価一覧!$N$38)*単価一覧!$X$38,0)</f>
        <v>0</v>
      </c>
      <c r="L359" s="23">
        <f t="shared" si="5"/>
        <v>0</v>
      </c>
    </row>
    <row r="360" spans="2:12" ht="12.95" customHeight="1" x14ac:dyDescent="0.15">
      <c r="B360" s="18" t="s">
        <v>138</v>
      </c>
      <c r="C360" s="19" t="s">
        <v>139</v>
      </c>
      <c r="D360" s="20" t="s">
        <v>278</v>
      </c>
      <c r="E360" s="20" t="s">
        <v>16</v>
      </c>
      <c r="F360" s="24">
        <v>11</v>
      </c>
      <c r="G360" s="21">
        <v>2050</v>
      </c>
      <c r="H360" s="22">
        <f>F360*単価一覧!$X$33</f>
        <v>0</v>
      </c>
      <c r="I360" s="22">
        <f>IF(G360&gt;単価一覧!$P$34,単価一覧!$P$34*単価一覧!$X$34,G360*単価一覧!$X$34)</f>
        <v>0</v>
      </c>
      <c r="J360" s="22">
        <f>IF(G360&gt;単価一覧!$N$37,(単価一覧!$N$37-単価一覧!$N$36)*単価一覧!$X$36,IF(G360&gt;単価一覧!$N$36,(G360-単価一覧!$N$36)*単価一覧!$X$36,0))</f>
        <v>0</v>
      </c>
      <c r="K360" s="22">
        <f>IF(G360&gt;単価一覧!$N$38,(G360-単価一覧!$N$38)*単価一覧!$X$38,0)</f>
        <v>0</v>
      </c>
      <c r="L360" s="23">
        <f t="shared" si="5"/>
        <v>0</v>
      </c>
    </row>
    <row r="361" spans="2:12" ht="12.95" customHeight="1" x14ac:dyDescent="0.15">
      <c r="B361" s="18" t="s">
        <v>138</v>
      </c>
      <c r="C361" s="19" t="s">
        <v>139</v>
      </c>
      <c r="D361" s="20" t="s">
        <v>278</v>
      </c>
      <c r="E361" s="20" t="s">
        <v>17</v>
      </c>
      <c r="F361" s="24">
        <v>11</v>
      </c>
      <c r="G361" s="21">
        <v>2131</v>
      </c>
      <c r="H361" s="22">
        <f>F361*単価一覧!$X$33</f>
        <v>0</v>
      </c>
      <c r="I361" s="22">
        <f>IF(G361&gt;単価一覧!$P$34,単価一覧!$P$34*単価一覧!$X$34,G361*単価一覧!$X$34)</f>
        <v>0</v>
      </c>
      <c r="J361" s="22">
        <f>IF(G361&gt;単価一覧!$N$37,(単価一覧!$N$37-単価一覧!$N$36)*単価一覧!$X$36,IF(G361&gt;単価一覧!$N$36,(G361-単価一覧!$N$36)*単価一覧!$X$36,0))</f>
        <v>0</v>
      </c>
      <c r="K361" s="22">
        <f>IF(G361&gt;単価一覧!$N$38,(G361-単価一覧!$N$38)*単価一覧!$X$38,0)</f>
        <v>0</v>
      </c>
      <c r="L361" s="23">
        <f t="shared" si="5"/>
        <v>0</v>
      </c>
    </row>
    <row r="362" spans="2:12" ht="12.95" customHeight="1" x14ac:dyDescent="0.15">
      <c r="B362" s="18" t="s">
        <v>138</v>
      </c>
      <c r="C362" s="19" t="s">
        <v>139</v>
      </c>
      <c r="D362" s="20" t="s">
        <v>278</v>
      </c>
      <c r="E362" s="20" t="s">
        <v>18</v>
      </c>
      <c r="F362" s="24">
        <v>11</v>
      </c>
      <c r="G362" s="21">
        <v>2347</v>
      </c>
      <c r="H362" s="22">
        <f>F362*単価一覧!$X$33</f>
        <v>0</v>
      </c>
      <c r="I362" s="22">
        <f>IF(G362&gt;単価一覧!$P$34,単価一覧!$P$34*単価一覧!$X$34,G362*単価一覧!$X$34)</f>
        <v>0</v>
      </c>
      <c r="J362" s="22">
        <f>IF(G362&gt;単価一覧!$N$37,(単価一覧!$N$37-単価一覧!$N$36)*単価一覧!$X$36,IF(G362&gt;単価一覧!$N$36,(G362-単価一覧!$N$36)*単価一覧!$X$36,0))</f>
        <v>0</v>
      </c>
      <c r="K362" s="22">
        <f>IF(G362&gt;単価一覧!$N$38,(G362-単価一覧!$N$38)*単価一覧!$X$38,0)</f>
        <v>0</v>
      </c>
      <c r="L362" s="23">
        <f t="shared" si="5"/>
        <v>0</v>
      </c>
    </row>
    <row r="363" spans="2:12" ht="12.95" customHeight="1" x14ac:dyDescent="0.15">
      <c r="B363" s="18" t="s">
        <v>138</v>
      </c>
      <c r="C363" s="19" t="s">
        <v>139</v>
      </c>
      <c r="D363" s="20" t="s">
        <v>278</v>
      </c>
      <c r="E363" s="20" t="s">
        <v>19</v>
      </c>
      <c r="F363" s="24">
        <v>11</v>
      </c>
      <c r="G363" s="21">
        <v>2086</v>
      </c>
      <c r="H363" s="22">
        <f>F363*単価一覧!$X$33</f>
        <v>0</v>
      </c>
      <c r="I363" s="22">
        <f>IF(G363&gt;単価一覧!$P$34,単価一覧!$P$34*単価一覧!$X$34,G363*単価一覧!$X$34)</f>
        <v>0</v>
      </c>
      <c r="J363" s="22">
        <f>IF(G363&gt;単価一覧!$N$37,(単価一覧!$N$37-単価一覧!$N$36)*単価一覧!$X$36,IF(G363&gt;単価一覧!$N$36,(G363-単価一覧!$N$36)*単価一覧!$X$36,0))</f>
        <v>0</v>
      </c>
      <c r="K363" s="22">
        <f>IF(G363&gt;単価一覧!$N$38,(G363-単価一覧!$N$38)*単価一覧!$X$38,0)</f>
        <v>0</v>
      </c>
      <c r="L363" s="23">
        <f t="shared" si="5"/>
        <v>0</v>
      </c>
    </row>
    <row r="364" spans="2:12" ht="12.95" customHeight="1" x14ac:dyDescent="0.15">
      <c r="B364" s="18" t="s">
        <v>138</v>
      </c>
      <c r="C364" s="19" t="s">
        <v>139</v>
      </c>
      <c r="D364" s="20" t="s">
        <v>279</v>
      </c>
      <c r="E364" s="20" t="s">
        <v>20</v>
      </c>
      <c r="F364" s="24">
        <v>11</v>
      </c>
      <c r="G364" s="21">
        <v>2372</v>
      </c>
      <c r="H364" s="22">
        <f>F364*単価一覧!$X$33</f>
        <v>0</v>
      </c>
      <c r="I364" s="22">
        <f>IF(G364&gt;単価一覧!$P$34,単価一覧!$P$34*単価一覧!$X$34,G364*単価一覧!$X$34)</f>
        <v>0</v>
      </c>
      <c r="J364" s="22">
        <f>IF(G364&gt;単価一覧!$N$37,(単価一覧!$N$37-単価一覧!$N$36)*単価一覧!$X$36,IF(G364&gt;単価一覧!$N$36,(G364-単価一覧!$N$36)*単価一覧!$X$36,0))</f>
        <v>0</v>
      </c>
      <c r="K364" s="22">
        <f>IF(G364&gt;単価一覧!$N$38,(G364-単価一覧!$N$38)*単価一覧!$X$38,0)</f>
        <v>0</v>
      </c>
      <c r="L364" s="23">
        <f t="shared" si="5"/>
        <v>0</v>
      </c>
    </row>
    <row r="365" spans="2:12" ht="12.95" customHeight="1" x14ac:dyDescent="0.15">
      <c r="B365" s="18" t="s">
        <v>138</v>
      </c>
      <c r="C365" s="19" t="s">
        <v>139</v>
      </c>
      <c r="D365" s="20" t="s">
        <v>279</v>
      </c>
      <c r="E365" s="20" t="s">
        <v>21</v>
      </c>
      <c r="F365" s="24">
        <v>11</v>
      </c>
      <c r="G365" s="21">
        <v>1870</v>
      </c>
      <c r="H365" s="22">
        <f>F365*単価一覧!$X$33</f>
        <v>0</v>
      </c>
      <c r="I365" s="22">
        <f>IF(G365&gt;単価一覧!$P$34,単価一覧!$P$34*単価一覧!$X$34,G365*単価一覧!$X$34)</f>
        <v>0</v>
      </c>
      <c r="J365" s="22">
        <f>IF(G365&gt;単価一覧!$N$37,(単価一覧!$N$37-単価一覧!$N$36)*単価一覧!$X$36,IF(G365&gt;単価一覧!$N$36,(G365-単価一覧!$N$36)*単価一覧!$X$36,0))</f>
        <v>0</v>
      </c>
      <c r="K365" s="22">
        <f>IF(G365&gt;単価一覧!$N$38,(G365-単価一覧!$N$38)*単価一覧!$X$38,0)</f>
        <v>0</v>
      </c>
      <c r="L365" s="23">
        <f t="shared" si="5"/>
        <v>0</v>
      </c>
    </row>
    <row r="366" spans="2:12" ht="12.95" customHeight="1" x14ac:dyDescent="0.15">
      <c r="B366" s="18" t="s">
        <v>138</v>
      </c>
      <c r="C366" s="19" t="s">
        <v>139</v>
      </c>
      <c r="D366" s="20" t="s">
        <v>279</v>
      </c>
      <c r="E366" s="20" t="s">
        <v>22</v>
      </c>
      <c r="F366" s="24">
        <v>11</v>
      </c>
      <c r="G366" s="21">
        <v>1867</v>
      </c>
      <c r="H366" s="22">
        <f>F366*単価一覧!$X$33</f>
        <v>0</v>
      </c>
      <c r="I366" s="22">
        <f>IF(G366&gt;単価一覧!$P$34,単価一覧!$P$34*単価一覧!$X$34,G366*単価一覧!$X$34)</f>
        <v>0</v>
      </c>
      <c r="J366" s="22">
        <f>IF(G366&gt;単価一覧!$N$37,(単価一覧!$N$37-単価一覧!$N$36)*単価一覧!$X$36,IF(G366&gt;単価一覧!$N$36,(G366-単価一覧!$N$36)*単価一覧!$X$36,0))</f>
        <v>0</v>
      </c>
      <c r="K366" s="22">
        <f>IF(G366&gt;単価一覧!$N$38,(G366-単価一覧!$N$38)*単価一覧!$X$38,0)</f>
        <v>0</v>
      </c>
      <c r="L366" s="23">
        <f t="shared" si="5"/>
        <v>0</v>
      </c>
    </row>
    <row r="367" spans="2:12" ht="12.95" customHeight="1" x14ac:dyDescent="0.15">
      <c r="B367" s="18" t="s">
        <v>138</v>
      </c>
      <c r="C367" s="19" t="s">
        <v>139</v>
      </c>
      <c r="D367" s="20" t="s">
        <v>279</v>
      </c>
      <c r="E367" s="20" t="s">
        <v>11</v>
      </c>
      <c r="F367" s="24">
        <v>11</v>
      </c>
      <c r="G367" s="21">
        <v>1786</v>
      </c>
      <c r="H367" s="22">
        <f>F367*単価一覧!$X$33</f>
        <v>0</v>
      </c>
      <c r="I367" s="22">
        <f>IF(G367&gt;単価一覧!$P$34,単価一覧!$P$34*単価一覧!$X$34,G367*単価一覧!$X$34)</f>
        <v>0</v>
      </c>
      <c r="J367" s="22">
        <f>IF(G367&gt;単価一覧!$N$37,(単価一覧!$N$37-単価一覧!$N$36)*単価一覧!$X$36,IF(G367&gt;単価一覧!$N$36,(G367-単価一覧!$N$36)*単価一覧!$X$36,0))</f>
        <v>0</v>
      </c>
      <c r="K367" s="22">
        <f>IF(G367&gt;単価一覧!$N$38,(G367-単価一覧!$N$38)*単価一覧!$X$38,0)</f>
        <v>0</v>
      </c>
      <c r="L367" s="23">
        <f t="shared" si="5"/>
        <v>0</v>
      </c>
    </row>
    <row r="368" spans="2:12" ht="12.95" customHeight="1" x14ac:dyDescent="0.15">
      <c r="B368" s="18" t="s">
        <v>138</v>
      </c>
      <c r="C368" s="19" t="s">
        <v>139</v>
      </c>
      <c r="D368" s="20" t="s">
        <v>279</v>
      </c>
      <c r="E368" s="20" t="s">
        <v>12</v>
      </c>
      <c r="F368" s="24">
        <v>11</v>
      </c>
      <c r="G368" s="24">
        <v>2097</v>
      </c>
      <c r="H368" s="22">
        <f>F368*単価一覧!$X$33</f>
        <v>0</v>
      </c>
      <c r="I368" s="22">
        <f>IF(G368&gt;単価一覧!$P$34,単価一覧!$P$34*単価一覧!$X$34,G368*単価一覧!$X$34)</f>
        <v>0</v>
      </c>
      <c r="J368" s="22">
        <f>IF(G368&gt;単価一覧!$N$37,(単価一覧!$N$37-単価一覧!$N$36)*単価一覧!$X$36,IF(G368&gt;単価一覧!$N$36,(G368-単価一覧!$N$36)*単価一覧!$X$36,0))</f>
        <v>0</v>
      </c>
      <c r="K368" s="22">
        <f>IF(G368&gt;単価一覧!$N$38,(G368-単価一覧!$N$38)*単価一覧!$X$38,0)</f>
        <v>0</v>
      </c>
      <c r="L368" s="23">
        <f t="shared" si="5"/>
        <v>0</v>
      </c>
    </row>
    <row r="369" spans="2:12" ht="12.95" customHeight="1" x14ac:dyDescent="0.15">
      <c r="B369" s="18" t="s">
        <v>138</v>
      </c>
      <c r="C369" s="19" t="s">
        <v>139</v>
      </c>
      <c r="D369" s="20" t="s">
        <v>279</v>
      </c>
      <c r="E369" s="20" t="s">
        <v>13</v>
      </c>
      <c r="F369" s="24">
        <v>11</v>
      </c>
      <c r="G369" s="24">
        <v>1786</v>
      </c>
      <c r="H369" s="22">
        <f>F369*単価一覧!$X$33</f>
        <v>0</v>
      </c>
      <c r="I369" s="22">
        <f>IF(G369&gt;単価一覧!$P$34,単価一覧!$P$34*単価一覧!$X$34,G369*単価一覧!$X$34)</f>
        <v>0</v>
      </c>
      <c r="J369" s="22">
        <f>IF(G369&gt;単価一覧!$N$37,(単価一覧!$N$37-単価一覧!$N$36)*単価一覧!$X$36,IF(G369&gt;単価一覧!$N$36,(G369-単価一覧!$N$36)*単価一覧!$X$36,0))</f>
        <v>0</v>
      </c>
      <c r="K369" s="22">
        <f>IF(G369&gt;単価一覧!$N$38,(G369-単価一覧!$N$38)*単価一覧!$X$38,0)</f>
        <v>0</v>
      </c>
      <c r="L369" s="23">
        <f t="shared" si="5"/>
        <v>0</v>
      </c>
    </row>
    <row r="370" spans="2:12" ht="12.95" customHeight="1" x14ac:dyDescent="0.15">
      <c r="B370" s="18" t="s">
        <v>138</v>
      </c>
      <c r="C370" s="19" t="s">
        <v>139</v>
      </c>
      <c r="D370" s="20" t="s">
        <v>279</v>
      </c>
      <c r="E370" s="20" t="s">
        <v>14</v>
      </c>
      <c r="F370" s="24">
        <v>11</v>
      </c>
      <c r="G370" s="24">
        <v>1801</v>
      </c>
      <c r="H370" s="22">
        <f>F370*単価一覧!$X$33</f>
        <v>0</v>
      </c>
      <c r="I370" s="22">
        <f>IF(G370&gt;単価一覧!$P$34,単価一覧!$P$34*単価一覧!$X$34,G370*単価一覧!$X$34)</f>
        <v>0</v>
      </c>
      <c r="J370" s="22">
        <f>IF(G370&gt;単価一覧!$N$37,(単価一覧!$N$37-単価一覧!$N$36)*単価一覧!$X$36,IF(G370&gt;単価一覧!$N$36,(G370-単価一覧!$N$36)*単価一覧!$X$36,0))</f>
        <v>0</v>
      </c>
      <c r="K370" s="22">
        <f>IF(G370&gt;単価一覧!$N$38,(G370-単価一覧!$N$38)*単価一覧!$X$38,0)</f>
        <v>0</v>
      </c>
      <c r="L370" s="23">
        <f t="shared" si="5"/>
        <v>0</v>
      </c>
    </row>
    <row r="371" spans="2:12" ht="12.95" customHeight="1" x14ac:dyDescent="0.15">
      <c r="B371" s="18" t="s">
        <v>138</v>
      </c>
      <c r="C371" s="19" t="s">
        <v>139</v>
      </c>
      <c r="D371" s="20" t="s">
        <v>279</v>
      </c>
      <c r="E371" s="20" t="s">
        <v>15</v>
      </c>
      <c r="F371" s="24">
        <v>11</v>
      </c>
      <c r="G371" s="24">
        <v>2125</v>
      </c>
      <c r="H371" s="22">
        <f>F371*単価一覧!$X$33</f>
        <v>0</v>
      </c>
      <c r="I371" s="22">
        <f>IF(G371&gt;単価一覧!$P$34,単価一覧!$P$34*単価一覧!$X$34,G371*単価一覧!$X$34)</f>
        <v>0</v>
      </c>
      <c r="J371" s="22">
        <f>IF(G371&gt;単価一覧!$N$37,(単価一覧!$N$37-単価一覧!$N$36)*単価一覧!$X$36,IF(G371&gt;単価一覧!$N$36,(G371-単価一覧!$N$36)*単価一覧!$X$36,0))</f>
        <v>0</v>
      </c>
      <c r="K371" s="22">
        <f>IF(G371&gt;単価一覧!$N$38,(G371-単価一覧!$N$38)*単価一覧!$X$38,0)</f>
        <v>0</v>
      </c>
      <c r="L371" s="23">
        <f t="shared" si="5"/>
        <v>0</v>
      </c>
    </row>
    <row r="372" spans="2:12" ht="12.95" customHeight="1" x14ac:dyDescent="0.15">
      <c r="B372" s="18" t="s">
        <v>138</v>
      </c>
      <c r="C372" s="19" t="s">
        <v>139</v>
      </c>
      <c r="D372" s="20" t="s">
        <v>279</v>
      </c>
      <c r="E372" s="20" t="s">
        <v>16</v>
      </c>
      <c r="F372" s="24">
        <v>11</v>
      </c>
      <c r="G372" s="24">
        <v>1881</v>
      </c>
      <c r="H372" s="22">
        <f>F372*単価一覧!$X$33</f>
        <v>0</v>
      </c>
      <c r="I372" s="22">
        <f>IF(G372&gt;単価一覧!$P$34,単価一覧!$P$34*単価一覧!$X$34,G372*単価一覧!$X$34)</f>
        <v>0</v>
      </c>
      <c r="J372" s="22">
        <f>IF(G372&gt;単価一覧!$N$37,(単価一覧!$N$37-単価一覧!$N$36)*単価一覧!$X$36,IF(G372&gt;単価一覧!$N$36,(G372-単価一覧!$N$36)*単価一覧!$X$36,0))</f>
        <v>0</v>
      </c>
      <c r="K372" s="22">
        <f>IF(G372&gt;単価一覧!$N$38,(G372-単価一覧!$N$38)*単価一覧!$X$38,0)</f>
        <v>0</v>
      </c>
      <c r="L372" s="23">
        <f t="shared" si="5"/>
        <v>0</v>
      </c>
    </row>
    <row r="373" spans="2:12" ht="12.95" customHeight="1" x14ac:dyDescent="0.15">
      <c r="B373" s="18" t="s">
        <v>138</v>
      </c>
      <c r="C373" s="19" t="s">
        <v>139</v>
      </c>
      <c r="D373" s="20" t="s">
        <v>279</v>
      </c>
      <c r="E373" s="20" t="s">
        <v>17</v>
      </c>
      <c r="F373" s="24">
        <v>11</v>
      </c>
      <c r="G373" s="24">
        <v>2097</v>
      </c>
      <c r="H373" s="22">
        <f>F373*単価一覧!$X$33</f>
        <v>0</v>
      </c>
      <c r="I373" s="22">
        <f>IF(G373&gt;単価一覧!$P$34,単価一覧!$P$34*単価一覧!$X$34,G373*単価一覧!$X$34)</f>
        <v>0</v>
      </c>
      <c r="J373" s="22">
        <f>IF(G373&gt;単価一覧!$N$37,(単価一覧!$N$37-単価一覧!$N$36)*単価一覧!$X$36,IF(G373&gt;単価一覧!$N$36,(G373-単価一覧!$N$36)*単価一覧!$X$36,0))</f>
        <v>0</v>
      </c>
      <c r="K373" s="22">
        <f>IF(G373&gt;単価一覧!$N$38,(G373-単価一覧!$N$38)*単価一覧!$X$38,0)</f>
        <v>0</v>
      </c>
      <c r="L373" s="23">
        <f t="shared" si="5"/>
        <v>0</v>
      </c>
    </row>
    <row r="374" spans="2:12" ht="12.95" customHeight="1" x14ac:dyDescent="0.15">
      <c r="B374" s="18" t="s">
        <v>138</v>
      </c>
      <c r="C374" s="19" t="s">
        <v>139</v>
      </c>
      <c r="D374" s="20" t="s">
        <v>279</v>
      </c>
      <c r="E374" s="20" t="s">
        <v>18</v>
      </c>
      <c r="F374" s="24">
        <v>11</v>
      </c>
      <c r="G374" s="21">
        <v>2118</v>
      </c>
      <c r="H374" s="22">
        <f>F374*単価一覧!$X$33</f>
        <v>0</v>
      </c>
      <c r="I374" s="22">
        <f>IF(G374&gt;単価一覧!$P$34,単価一覧!$P$34*単価一覧!$X$34,G374*単価一覧!$X$34)</f>
        <v>0</v>
      </c>
      <c r="J374" s="22">
        <f>IF(G374&gt;単価一覧!$N$37,(単価一覧!$N$37-単価一覧!$N$36)*単価一覧!$X$36,IF(G374&gt;単価一覧!$N$36,(G374-単価一覧!$N$36)*単価一覧!$X$36,0))</f>
        <v>0</v>
      </c>
      <c r="K374" s="22">
        <f>IF(G374&gt;単価一覧!$N$38,(G374-単価一覧!$N$38)*単価一覧!$X$38,0)</f>
        <v>0</v>
      </c>
      <c r="L374" s="23">
        <f t="shared" si="5"/>
        <v>0</v>
      </c>
    </row>
    <row r="375" spans="2:12" ht="12.95" customHeight="1" x14ac:dyDescent="0.15">
      <c r="B375" s="18" t="s">
        <v>138</v>
      </c>
      <c r="C375" s="19" t="s">
        <v>139</v>
      </c>
      <c r="D375" s="20" t="s">
        <v>279</v>
      </c>
      <c r="E375" s="20" t="s">
        <v>19</v>
      </c>
      <c r="F375" s="24">
        <v>11</v>
      </c>
      <c r="G375" s="21">
        <v>1878</v>
      </c>
      <c r="H375" s="22">
        <f>F375*単価一覧!$X$33</f>
        <v>0</v>
      </c>
      <c r="I375" s="22">
        <f>IF(G375&gt;単価一覧!$P$34,単価一覧!$P$34*単価一覧!$X$34,G375*単価一覧!$X$34)</f>
        <v>0</v>
      </c>
      <c r="J375" s="22">
        <f>IF(G375&gt;単価一覧!$N$37,(単価一覧!$N$37-単価一覧!$N$36)*単価一覧!$X$36,IF(G375&gt;単価一覧!$N$36,(G375-単価一覧!$N$36)*単価一覧!$X$36,0))</f>
        <v>0</v>
      </c>
      <c r="K375" s="22">
        <f>IF(G375&gt;単価一覧!$N$38,(G375-単価一覧!$N$38)*単価一覧!$X$38,0)</f>
        <v>0</v>
      </c>
      <c r="L375" s="23">
        <f t="shared" si="5"/>
        <v>0</v>
      </c>
    </row>
    <row r="376" spans="2:12" ht="12.95" customHeight="1" x14ac:dyDescent="0.15">
      <c r="B376" s="18" t="s">
        <v>138</v>
      </c>
      <c r="C376" s="19" t="s">
        <v>139</v>
      </c>
      <c r="D376" s="20" t="s">
        <v>280</v>
      </c>
      <c r="E376" s="20" t="s">
        <v>20</v>
      </c>
      <c r="F376" s="24">
        <v>11</v>
      </c>
      <c r="G376" s="21">
        <v>2345</v>
      </c>
      <c r="H376" s="22">
        <f>F376*単価一覧!$X$33</f>
        <v>0</v>
      </c>
      <c r="I376" s="22">
        <f>IF(G376&gt;単価一覧!$P$34,単価一覧!$P$34*単価一覧!$X$34,G376*単価一覧!$X$34)</f>
        <v>0</v>
      </c>
      <c r="J376" s="22">
        <f>IF(G376&gt;単価一覧!$N$37,(単価一覧!$N$37-単価一覧!$N$36)*単価一覧!$X$36,IF(G376&gt;単価一覧!$N$36,(G376-単価一覧!$N$36)*単価一覧!$X$36,0))</f>
        <v>0</v>
      </c>
      <c r="K376" s="22">
        <f>IF(G376&gt;単価一覧!$N$38,(G376-単価一覧!$N$38)*単価一覧!$X$38,0)</f>
        <v>0</v>
      </c>
      <c r="L376" s="23">
        <f t="shared" si="5"/>
        <v>0</v>
      </c>
    </row>
    <row r="377" spans="2:12" ht="12.95" customHeight="1" x14ac:dyDescent="0.15">
      <c r="B377" s="18" t="s">
        <v>138</v>
      </c>
      <c r="C377" s="19" t="s">
        <v>139</v>
      </c>
      <c r="D377" s="20" t="s">
        <v>280</v>
      </c>
      <c r="E377" s="20" t="s">
        <v>21</v>
      </c>
      <c r="F377" s="24">
        <v>11</v>
      </c>
      <c r="G377" s="21">
        <v>1826</v>
      </c>
      <c r="H377" s="22">
        <f>F377*単価一覧!$X$33</f>
        <v>0</v>
      </c>
      <c r="I377" s="22">
        <f>IF(G377&gt;単価一覧!$P$34,単価一覧!$P$34*単価一覧!$X$34,G377*単価一覧!$X$34)</f>
        <v>0</v>
      </c>
      <c r="J377" s="22">
        <f>IF(G377&gt;単価一覧!$N$37,(単価一覧!$N$37-単価一覧!$N$36)*単価一覧!$X$36,IF(G377&gt;単価一覧!$N$36,(G377-単価一覧!$N$36)*単価一覧!$X$36,0))</f>
        <v>0</v>
      </c>
      <c r="K377" s="22">
        <f>IF(G377&gt;単価一覧!$N$38,(G377-単価一覧!$N$38)*単価一覧!$X$38,0)</f>
        <v>0</v>
      </c>
      <c r="L377" s="23">
        <f t="shared" si="5"/>
        <v>0</v>
      </c>
    </row>
    <row r="378" spans="2:12" ht="12.95" customHeight="1" x14ac:dyDescent="0.15">
      <c r="B378" s="18" t="s">
        <v>138</v>
      </c>
      <c r="C378" s="19" t="s">
        <v>139</v>
      </c>
      <c r="D378" s="20" t="s">
        <v>280</v>
      </c>
      <c r="E378" s="20" t="s">
        <v>22</v>
      </c>
      <c r="F378" s="24">
        <v>11</v>
      </c>
      <c r="G378" s="21">
        <v>2045</v>
      </c>
      <c r="H378" s="22">
        <f>F378*単価一覧!$X$33</f>
        <v>0</v>
      </c>
      <c r="I378" s="22">
        <f>IF(G378&gt;単価一覧!$P$34,単価一覧!$P$34*単価一覧!$X$34,G378*単価一覧!$X$34)</f>
        <v>0</v>
      </c>
      <c r="J378" s="22">
        <f>IF(G378&gt;単価一覧!$N$37,(単価一覧!$N$37-単価一覧!$N$36)*単価一覧!$X$36,IF(G378&gt;単価一覧!$N$36,(G378-単価一覧!$N$36)*単価一覧!$X$36,0))</f>
        <v>0</v>
      </c>
      <c r="K378" s="22">
        <f>IF(G378&gt;単価一覧!$N$38,(G378-単価一覧!$N$38)*単価一覧!$X$38,0)</f>
        <v>0</v>
      </c>
      <c r="L378" s="23">
        <f t="shared" si="5"/>
        <v>0</v>
      </c>
    </row>
    <row r="379" spans="2:12" ht="12.95" customHeight="1" x14ac:dyDescent="0.15">
      <c r="B379" s="18" t="s">
        <v>140</v>
      </c>
      <c r="C379" s="19" t="s">
        <v>141</v>
      </c>
      <c r="D379" s="20" t="s">
        <v>278</v>
      </c>
      <c r="E379" s="20" t="s">
        <v>11</v>
      </c>
      <c r="F379" s="24">
        <v>8</v>
      </c>
      <c r="G379" s="24">
        <v>4659</v>
      </c>
      <c r="H379" s="22">
        <f>F379*単価一覧!$X$33</f>
        <v>0</v>
      </c>
      <c r="I379" s="22">
        <f>IF(G379&gt;単価一覧!$P$34,単価一覧!$P$34*単価一覧!$X$34,G379*単価一覧!$X$34)</f>
        <v>0</v>
      </c>
      <c r="J379" s="22">
        <f>IF(G379&gt;単価一覧!$N$37,(単価一覧!$N$37-単価一覧!$N$36)*単価一覧!$X$36,IF(G379&gt;単価一覧!$N$36,(G379-単価一覧!$N$36)*単価一覧!$X$36,0))</f>
        <v>0</v>
      </c>
      <c r="K379" s="22">
        <f>IF(G379&gt;単価一覧!$N$38,(G379-単価一覧!$N$38)*単価一覧!$X$38,0)</f>
        <v>0</v>
      </c>
      <c r="L379" s="23">
        <f t="shared" si="5"/>
        <v>0</v>
      </c>
    </row>
    <row r="380" spans="2:12" ht="12.95" customHeight="1" x14ac:dyDescent="0.15">
      <c r="B380" s="18" t="s">
        <v>140</v>
      </c>
      <c r="C380" s="19" t="s">
        <v>141</v>
      </c>
      <c r="D380" s="20" t="s">
        <v>278</v>
      </c>
      <c r="E380" s="20" t="s">
        <v>12</v>
      </c>
      <c r="F380" s="24">
        <v>8</v>
      </c>
      <c r="G380" s="24">
        <v>4685</v>
      </c>
      <c r="H380" s="22">
        <f>F380*単価一覧!$X$33</f>
        <v>0</v>
      </c>
      <c r="I380" s="22">
        <f>IF(G380&gt;単価一覧!$P$34,単価一覧!$P$34*単価一覧!$X$34,G380*単価一覧!$X$34)</f>
        <v>0</v>
      </c>
      <c r="J380" s="22">
        <f>IF(G380&gt;単価一覧!$N$37,(単価一覧!$N$37-単価一覧!$N$36)*単価一覧!$X$36,IF(G380&gt;単価一覧!$N$36,(G380-単価一覧!$N$36)*単価一覧!$X$36,0))</f>
        <v>0</v>
      </c>
      <c r="K380" s="22">
        <f>IF(G380&gt;単価一覧!$N$38,(G380-単価一覧!$N$38)*単価一覧!$X$38,0)</f>
        <v>0</v>
      </c>
      <c r="L380" s="23">
        <f t="shared" si="5"/>
        <v>0</v>
      </c>
    </row>
    <row r="381" spans="2:12" ht="12.95" customHeight="1" x14ac:dyDescent="0.15">
      <c r="B381" s="18" t="s">
        <v>140</v>
      </c>
      <c r="C381" s="19" t="s">
        <v>141</v>
      </c>
      <c r="D381" s="20" t="s">
        <v>278</v>
      </c>
      <c r="E381" s="20" t="s">
        <v>13</v>
      </c>
      <c r="F381" s="24">
        <v>8</v>
      </c>
      <c r="G381" s="24">
        <v>4038</v>
      </c>
      <c r="H381" s="22">
        <f>F381*単価一覧!$X$33</f>
        <v>0</v>
      </c>
      <c r="I381" s="22">
        <f>IF(G381&gt;単価一覧!$P$34,単価一覧!$P$34*単価一覧!$X$34,G381*単価一覧!$X$34)</f>
        <v>0</v>
      </c>
      <c r="J381" s="22">
        <f>IF(G381&gt;単価一覧!$N$37,(単価一覧!$N$37-単価一覧!$N$36)*単価一覧!$X$36,IF(G381&gt;単価一覧!$N$36,(G381-単価一覧!$N$36)*単価一覧!$X$36,0))</f>
        <v>0</v>
      </c>
      <c r="K381" s="22">
        <f>IF(G381&gt;単価一覧!$N$38,(G381-単価一覧!$N$38)*単価一覧!$X$38,0)</f>
        <v>0</v>
      </c>
      <c r="L381" s="23">
        <f t="shared" si="5"/>
        <v>0</v>
      </c>
    </row>
    <row r="382" spans="2:12" ht="12.95" customHeight="1" x14ac:dyDescent="0.15">
      <c r="B382" s="18" t="s">
        <v>140</v>
      </c>
      <c r="C382" s="19" t="s">
        <v>141</v>
      </c>
      <c r="D382" s="20" t="s">
        <v>278</v>
      </c>
      <c r="E382" s="20" t="s">
        <v>14</v>
      </c>
      <c r="F382" s="24">
        <v>8</v>
      </c>
      <c r="G382" s="24">
        <v>4470</v>
      </c>
      <c r="H382" s="22">
        <f>F382*単価一覧!$X$33</f>
        <v>0</v>
      </c>
      <c r="I382" s="22">
        <f>IF(G382&gt;単価一覧!$P$34,単価一覧!$P$34*単価一覧!$X$34,G382*単価一覧!$X$34)</f>
        <v>0</v>
      </c>
      <c r="J382" s="22">
        <f>IF(G382&gt;単価一覧!$N$37,(単価一覧!$N$37-単価一覧!$N$36)*単価一覧!$X$36,IF(G382&gt;単価一覧!$N$36,(G382-単価一覧!$N$36)*単価一覧!$X$36,0))</f>
        <v>0</v>
      </c>
      <c r="K382" s="22">
        <f>IF(G382&gt;単価一覧!$N$38,(G382-単価一覧!$N$38)*単価一覧!$X$38,0)</f>
        <v>0</v>
      </c>
      <c r="L382" s="23">
        <f t="shared" si="5"/>
        <v>0</v>
      </c>
    </row>
    <row r="383" spans="2:12" ht="12.95" customHeight="1" x14ac:dyDescent="0.15">
      <c r="B383" s="18" t="s">
        <v>140</v>
      </c>
      <c r="C383" s="19" t="s">
        <v>141</v>
      </c>
      <c r="D383" s="20" t="s">
        <v>278</v>
      </c>
      <c r="E383" s="20" t="s">
        <v>15</v>
      </c>
      <c r="F383" s="24">
        <v>8</v>
      </c>
      <c r="G383" s="24">
        <v>4629</v>
      </c>
      <c r="H383" s="22">
        <f>F383*単価一覧!$X$33</f>
        <v>0</v>
      </c>
      <c r="I383" s="22">
        <f>IF(G383&gt;単価一覧!$P$34,単価一覧!$P$34*単価一覧!$X$34,G383*単価一覧!$X$34)</f>
        <v>0</v>
      </c>
      <c r="J383" s="22">
        <f>IF(G383&gt;単価一覧!$N$37,(単価一覧!$N$37-単価一覧!$N$36)*単価一覧!$X$36,IF(G383&gt;単価一覧!$N$36,(G383-単価一覧!$N$36)*単価一覧!$X$36,0))</f>
        <v>0</v>
      </c>
      <c r="K383" s="22">
        <f>IF(G383&gt;単価一覧!$N$38,(G383-単価一覧!$N$38)*単価一覧!$X$38,0)</f>
        <v>0</v>
      </c>
      <c r="L383" s="23">
        <f t="shared" si="5"/>
        <v>0</v>
      </c>
    </row>
    <row r="384" spans="2:12" ht="12.95" customHeight="1" x14ac:dyDescent="0.15">
      <c r="B384" s="18" t="s">
        <v>140</v>
      </c>
      <c r="C384" s="19" t="s">
        <v>141</v>
      </c>
      <c r="D384" s="20" t="s">
        <v>278</v>
      </c>
      <c r="E384" s="20" t="s">
        <v>16</v>
      </c>
      <c r="F384" s="24">
        <v>8</v>
      </c>
      <c r="G384" s="24">
        <v>4482</v>
      </c>
      <c r="H384" s="22">
        <f>F384*単価一覧!$X$33</f>
        <v>0</v>
      </c>
      <c r="I384" s="22">
        <f>IF(G384&gt;単価一覧!$P$34,単価一覧!$P$34*単価一覧!$X$34,G384*単価一覧!$X$34)</f>
        <v>0</v>
      </c>
      <c r="J384" s="22">
        <f>IF(G384&gt;単価一覧!$N$37,(単価一覧!$N$37-単価一覧!$N$36)*単価一覧!$X$36,IF(G384&gt;単価一覧!$N$36,(G384-単価一覧!$N$36)*単価一覧!$X$36,0))</f>
        <v>0</v>
      </c>
      <c r="K384" s="22">
        <f>IF(G384&gt;単価一覧!$N$38,(G384-単価一覧!$N$38)*単価一覧!$X$38,0)</f>
        <v>0</v>
      </c>
      <c r="L384" s="23">
        <f t="shared" si="5"/>
        <v>0</v>
      </c>
    </row>
    <row r="385" spans="2:12" ht="12.95" customHeight="1" x14ac:dyDescent="0.15">
      <c r="B385" s="18" t="s">
        <v>140</v>
      </c>
      <c r="C385" s="19" t="s">
        <v>141</v>
      </c>
      <c r="D385" s="20" t="s">
        <v>278</v>
      </c>
      <c r="E385" s="20" t="s">
        <v>17</v>
      </c>
      <c r="F385" s="24">
        <v>8</v>
      </c>
      <c r="G385" s="24">
        <v>4391</v>
      </c>
      <c r="H385" s="22">
        <f>F385*単価一覧!$X$33</f>
        <v>0</v>
      </c>
      <c r="I385" s="22">
        <f>IF(G385&gt;単価一覧!$P$34,単価一覧!$P$34*単価一覧!$X$34,G385*単価一覧!$X$34)</f>
        <v>0</v>
      </c>
      <c r="J385" s="22">
        <f>IF(G385&gt;単価一覧!$N$37,(単価一覧!$N$37-単価一覧!$N$36)*単価一覧!$X$36,IF(G385&gt;単価一覧!$N$36,(G385-単価一覧!$N$36)*単価一覧!$X$36,0))</f>
        <v>0</v>
      </c>
      <c r="K385" s="22">
        <f>IF(G385&gt;単価一覧!$N$38,(G385-単価一覧!$N$38)*単価一覧!$X$38,0)</f>
        <v>0</v>
      </c>
      <c r="L385" s="23">
        <f t="shared" si="5"/>
        <v>0</v>
      </c>
    </row>
    <row r="386" spans="2:12" ht="12.95" customHeight="1" x14ac:dyDescent="0.15">
      <c r="B386" s="18" t="s">
        <v>140</v>
      </c>
      <c r="C386" s="19" t="s">
        <v>141</v>
      </c>
      <c r="D386" s="20" t="s">
        <v>278</v>
      </c>
      <c r="E386" s="20" t="s">
        <v>18</v>
      </c>
      <c r="F386" s="24">
        <v>8</v>
      </c>
      <c r="G386" s="24">
        <v>4946</v>
      </c>
      <c r="H386" s="22">
        <f>F386*単価一覧!$X$33</f>
        <v>0</v>
      </c>
      <c r="I386" s="22">
        <f>IF(G386&gt;単価一覧!$P$34,単価一覧!$P$34*単価一覧!$X$34,G386*単価一覧!$X$34)</f>
        <v>0</v>
      </c>
      <c r="J386" s="22">
        <f>IF(G386&gt;単価一覧!$N$37,(単価一覧!$N$37-単価一覧!$N$36)*単価一覧!$X$36,IF(G386&gt;単価一覧!$N$36,(G386-単価一覧!$N$36)*単価一覧!$X$36,0))</f>
        <v>0</v>
      </c>
      <c r="K386" s="22">
        <f>IF(G386&gt;単価一覧!$N$38,(G386-単価一覧!$N$38)*単価一覧!$X$38,0)</f>
        <v>0</v>
      </c>
      <c r="L386" s="23">
        <f t="shared" si="5"/>
        <v>0</v>
      </c>
    </row>
    <row r="387" spans="2:12" ht="12.95" customHeight="1" x14ac:dyDescent="0.15">
      <c r="B387" s="18" t="s">
        <v>140</v>
      </c>
      <c r="C387" s="19" t="s">
        <v>141</v>
      </c>
      <c r="D387" s="20" t="s">
        <v>278</v>
      </c>
      <c r="E387" s="20" t="s">
        <v>19</v>
      </c>
      <c r="F387" s="24">
        <v>8</v>
      </c>
      <c r="G387" s="24">
        <v>4468</v>
      </c>
      <c r="H387" s="22">
        <f>F387*単価一覧!$X$33</f>
        <v>0</v>
      </c>
      <c r="I387" s="22">
        <f>IF(G387&gt;単価一覧!$P$34,単価一覧!$P$34*単価一覧!$X$34,G387*単価一覧!$X$34)</f>
        <v>0</v>
      </c>
      <c r="J387" s="22">
        <f>IF(G387&gt;単価一覧!$N$37,(単価一覧!$N$37-単価一覧!$N$36)*単価一覧!$X$36,IF(G387&gt;単価一覧!$N$36,(G387-単価一覧!$N$36)*単価一覧!$X$36,0))</f>
        <v>0</v>
      </c>
      <c r="K387" s="22">
        <f>IF(G387&gt;単価一覧!$N$38,(G387-単価一覧!$N$38)*単価一覧!$X$38,0)</f>
        <v>0</v>
      </c>
      <c r="L387" s="23">
        <f t="shared" si="5"/>
        <v>0</v>
      </c>
    </row>
    <row r="388" spans="2:12" ht="12.95" customHeight="1" x14ac:dyDescent="0.15">
      <c r="B388" s="18" t="s">
        <v>140</v>
      </c>
      <c r="C388" s="19" t="s">
        <v>141</v>
      </c>
      <c r="D388" s="20" t="s">
        <v>279</v>
      </c>
      <c r="E388" s="20" t="s">
        <v>20</v>
      </c>
      <c r="F388" s="24">
        <v>8</v>
      </c>
      <c r="G388" s="24">
        <v>5131</v>
      </c>
      <c r="H388" s="22">
        <f>F388*単価一覧!$X$33</f>
        <v>0</v>
      </c>
      <c r="I388" s="22">
        <f>IF(G388&gt;単価一覧!$P$34,単価一覧!$P$34*単価一覧!$X$34,G388*単価一覧!$X$34)</f>
        <v>0</v>
      </c>
      <c r="J388" s="22">
        <f>IF(G388&gt;単価一覧!$N$37,(単価一覧!$N$37-単価一覧!$N$36)*単価一覧!$X$36,IF(G388&gt;単価一覧!$N$36,(G388-単価一覧!$N$36)*単価一覧!$X$36,0))</f>
        <v>0</v>
      </c>
      <c r="K388" s="22">
        <f>IF(G388&gt;単価一覧!$N$38,(G388-単価一覧!$N$38)*単価一覧!$X$38,0)</f>
        <v>0</v>
      </c>
      <c r="L388" s="23">
        <f t="shared" si="5"/>
        <v>0</v>
      </c>
    </row>
    <row r="389" spans="2:12" ht="12.95" customHeight="1" x14ac:dyDescent="0.15">
      <c r="B389" s="18" t="s">
        <v>140</v>
      </c>
      <c r="C389" s="19" t="s">
        <v>141</v>
      </c>
      <c r="D389" s="20" t="s">
        <v>279</v>
      </c>
      <c r="E389" s="20" t="s">
        <v>21</v>
      </c>
      <c r="F389" s="24">
        <v>8</v>
      </c>
      <c r="G389" s="24">
        <v>4249</v>
      </c>
      <c r="H389" s="22">
        <f>F389*単価一覧!$X$33</f>
        <v>0</v>
      </c>
      <c r="I389" s="22">
        <f>IF(G389&gt;単価一覧!$P$34,単価一覧!$P$34*単価一覧!$X$34,G389*単価一覧!$X$34)</f>
        <v>0</v>
      </c>
      <c r="J389" s="22">
        <f>IF(G389&gt;単価一覧!$N$37,(単価一覧!$N$37-単価一覧!$N$36)*単価一覧!$X$36,IF(G389&gt;単価一覧!$N$36,(G389-単価一覧!$N$36)*単価一覧!$X$36,0))</f>
        <v>0</v>
      </c>
      <c r="K389" s="22">
        <f>IF(G389&gt;単価一覧!$N$38,(G389-単価一覧!$N$38)*単価一覧!$X$38,0)</f>
        <v>0</v>
      </c>
      <c r="L389" s="23">
        <f t="shared" si="5"/>
        <v>0</v>
      </c>
    </row>
    <row r="390" spans="2:12" ht="12.95" customHeight="1" x14ac:dyDescent="0.15">
      <c r="B390" s="18" t="s">
        <v>140</v>
      </c>
      <c r="C390" s="19" t="s">
        <v>141</v>
      </c>
      <c r="D390" s="20" t="s">
        <v>279</v>
      </c>
      <c r="E390" s="20" t="s">
        <v>22</v>
      </c>
      <c r="F390" s="24">
        <v>8</v>
      </c>
      <c r="G390" s="24">
        <v>4026</v>
      </c>
      <c r="H390" s="22">
        <f>F390*単価一覧!$X$33</f>
        <v>0</v>
      </c>
      <c r="I390" s="22">
        <f>IF(G390&gt;単価一覧!$P$34,単価一覧!$P$34*単価一覧!$X$34,G390*単価一覧!$X$34)</f>
        <v>0</v>
      </c>
      <c r="J390" s="22">
        <f>IF(G390&gt;単価一覧!$N$37,(単価一覧!$N$37-単価一覧!$N$36)*単価一覧!$X$36,IF(G390&gt;単価一覧!$N$36,(G390-単価一覧!$N$36)*単価一覧!$X$36,0))</f>
        <v>0</v>
      </c>
      <c r="K390" s="22">
        <f>IF(G390&gt;単価一覧!$N$38,(G390-単価一覧!$N$38)*単価一覧!$X$38,0)</f>
        <v>0</v>
      </c>
      <c r="L390" s="23">
        <f t="shared" si="5"/>
        <v>0</v>
      </c>
    </row>
    <row r="391" spans="2:12" ht="12.95" customHeight="1" x14ac:dyDescent="0.15">
      <c r="B391" s="18" t="s">
        <v>140</v>
      </c>
      <c r="C391" s="19" t="s">
        <v>141</v>
      </c>
      <c r="D391" s="20" t="s">
        <v>279</v>
      </c>
      <c r="E391" s="20" t="s">
        <v>11</v>
      </c>
      <c r="F391" s="24">
        <v>8</v>
      </c>
      <c r="G391" s="24">
        <v>4057</v>
      </c>
      <c r="H391" s="22">
        <f>F391*単価一覧!$X$33</f>
        <v>0</v>
      </c>
      <c r="I391" s="22">
        <f>IF(G391&gt;単価一覧!$P$34,単価一覧!$P$34*単価一覧!$X$34,G391*単価一覧!$X$34)</f>
        <v>0</v>
      </c>
      <c r="J391" s="22">
        <f>IF(G391&gt;単価一覧!$N$37,(単価一覧!$N$37-単価一覧!$N$36)*単価一覧!$X$36,IF(G391&gt;単価一覧!$N$36,(G391-単価一覧!$N$36)*単価一覧!$X$36,0))</f>
        <v>0</v>
      </c>
      <c r="K391" s="22">
        <f>IF(G391&gt;単価一覧!$N$38,(G391-単価一覧!$N$38)*単価一覧!$X$38,0)</f>
        <v>0</v>
      </c>
      <c r="L391" s="23">
        <f t="shared" si="5"/>
        <v>0</v>
      </c>
    </row>
    <row r="392" spans="2:12" ht="12.95" customHeight="1" x14ac:dyDescent="0.15">
      <c r="B392" s="18" t="s">
        <v>140</v>
      </c>
      <c r="C392" s="19" t="s">
        <v>141</v>
      </c>
      <c r="D392" s="20" t="s">
        <v>279</v>
      </c>
      <c r="E392" s="20" t="s">
        <v>12</v>
      </c>
      <c r="F392" s="24">
        <v>8</v>
      </c>
      <c r="G392" s="24">
        <v>4740</v>
      </c>
      <c r="H392" s="22">
        <f>F392*単価一覧!$X$33</f>
        <v>0</v>
      </c>
      <c r="I392" s="22">
        <f>IF(G392&gt;単価一覧!$P$34,単価一覧!$P$34*単価一覧!$X$34,G392*単価一覧!$X$34)</f>
        <v>0</v>
      </c>
      <c r="J392" s="22">
        <f>IF(G392&gt;単価一覧!$N$37,(単価一覧!$N$37-単価一覧!$N$36)*単価一覧!$X$36,IF(G392&gt;単価一覧!$N$36,(G392-単価一覧!$N$36)*単価一覧!$X$36,0))</f>
        <v>0</v>
      </c>
      <c r="K392" s="22">
        <f>IF(G392&gt;単価一覧!$N$38,(G392-単価一覧!$N$38)*単価一覧!$X$38,0)</f>
        <v>0</v>
      </c>
      <c r="L392" s="23">
        <f t="shared" si="5"/>
        <v>0</v>
      </c>
    </row>
    <row r="393" spans="2:12" ht="12.95" customHeight="1" x14ac:dyDescent="0.15">
      <c r="B393" s="18" t="s">
        <v>140</v>
      </c>
      <c r="C393" s="19" t="s">
        <v>141</v>
      </c>
      <c r="D393" s="20" t="s">
        <v>279</v>
      </c>
      <c r="E393" s="20" t="s">
        <v>13</v>
      </c>
      <c r="F393" s="24">
        <v>8</v>
      </c>
      <c r="G393" s="24">
        <v>4085</v>
      </c>
      <c r="H393" s="22">
        <f>F393*単価一覧!$X$33</f>
        <v>0</v>
      </c>
      <c r="I393" s="22">
        <f>IF(G393&gt;単価一覧!$P$34,単価一覧!$P$34*単価一覧!$X$34,G393*単価一覧!$X$34)</f>
        <v>0</v>
      </c>
      <c r="J393" s="22">
        <f>IF(G393&gt;単価一覧!$N$37,(単価一覧!$N$37-単価一覧!$N$36)*単価一覧!$X$36,IF(G393&gt;単価一覧!$N$36,(G393-単価一覧!$N$36)*単価一覧!$X$36,0))</f>
        <v>0</v>
      </c>
      <c r="K393" s="22">
        <f>IF(G393&gt;単価一覧!$N$38,(G393-単価一覧!$N$38)*単価一覧!$X$38,0)</f>
        <v>0</v>
      </c>
      <c r="L393" s="23">
        <f t="shared" si="5"/>
        <v>0</v>
      </c>
    </row>
    <row r="394" spans="2:12" ht="12.95" customHeight="1" x14ac:dyDescent="0.15">
      <c r="B394" s="18" t="s">
        <v>140</v>
      </c>
      <c r="C394" s="19" t="s">
        <v>141</v>
      </c>
      <c r="D394" s="20" t="s">
        <v>279</v>
      </c>
      <c r="E394" s="20" t="s">
        <v>14</v>
      </c>
      <c r="F394" s="24">
        <v>8</v>
      </c>
      <c r="G394" s="24">
        <v>4231</v>
      </c>
      <c r="H394" s="22">
        <f>F394*単価一覧!$X$33</f>
        <v>0</v>
      </c>
      <c r="I394" s="22">
        <f>IF(G394&gt;単価一覧!$P$34,単価一覧!$P$34*単価一覧!$X$34,G394*単価一覧!$X$34)</f>
        <v>0</v>
      </c>
      <c r="J394" s="22">
        <f>IF(G394&gt;単価一覧!$N$37,(単価一覧!$N$37-単価一覧!$N$36)*単価一覧!$X$36,IF(G394&gt;単価一覧!$N$36,(G394-単価一覧!$N$36)*単価一覧!$X$36,0))</f>
        <v>0</v>
      </c>
      <c r="K394" s="22">
        <f>IF(G394&gt;単価一覧!$N$38,(G394-単価一覧!$N$38)*単価一覧!$X$38,0)</f>
        <v>0</v>
      </c>
      <c r="L394" s="23">
        <f t="shared" si="5"/>
        <v>0</v>
      </c>
    </row>
    <row r="395" spans="2:12" ht="12.95" customHeight="1" x14ac:dyDescent="0.15">
      <c r="B395" s="18" t="s">
        <v>140</v>
      </c>
      <c r="C395" s="19" t="s">
        <v>141</v>
      </c>
      <c r="D395" s="20" t="s">
        <v>279</v>
      </c>
      <c r="E395" s="20" t="s">
        <v>15</v>
      </c>
      <c r="F395" s="24">
        <v>8</v>
      </c>
      <c r="G395" s="24">
        <v>4835</v>
      </c>
      <c r="H395" s="22">
        <f>F395*単価一覧!$X$33</f>
        <v>0</v>
      </c>
      <c r="I395" s="22">
        <f>IF(G395&gt;単価一覧!$P$34,単価一覧!$P$34*単価一覧!$X$34,G395*単価一覧!$X$34)</f>
        <v>0</v>
      </c>
      <c r="J395" s="22">
        <f>IF(G395&gt;単価一覧!$N$37,(単価一覧!$N$37-単価一覧!$N$36)*単価一覧!$X$36,IF(G395&gt;単価一覧!$N$36,(G395-単価一覧!$N$36)*単価一覧!$X$36,0))</f>
        <v>0</v>
      </c>
      <c r="K395" s="22">
        <f>IF(G395&gt;単価一覧!$N$38,(G395-単価一覧!$N$38)*単価一覧!$X$38,0)</f>
        <v>0</v>
      </c>
      <c r="L395" s="23">
        <f t="shared" si="5"/>
        <v>0</v>
      </c>
    </row>
    <row r="396" spans="2:12" ht="12.95" customHeight="1" x14ac:dyDescent="0.15">
      <c r="B396" s="18" t="s">
        <v>140</v>
      </c>
      <c r="C396" s="19" t="s">
        <v>141</v>
      </c>
      <c r="D396" s="20" t="s">
        <v>279</v>
      </c>
      <c r="E396" s="20" t="s">
        <v>16</v>
      </c>
      <c r="F396" s="24">
        <v>8</v>
      </c>
      <c r="G396" s="24">
        <v>4287</v>
      </c>
      <c r="H396" s="22">
        <f>F396*単価一覧!$X$33</f>
        <v>0</v>
      </c>
      <c r="I396" s="22">
        <f>IF(G396&gt;単価一覧!$P$34,単価一覧!$P$34*単価一覧!$X$34,G396*単価一覧!$X$34)</f>
        <v>0</v>
      </c>
      <c r="J396" s="22">
        <f>IF(G396&gt;単価一覧!$N$37,(単価一覧!$N$37-単価一覧!$N$36)*単価一覧!$X$36,IF(G396&gt;単価一覧!$N$36,(G396-単価一覧!$N$36)*単価一覧!$X$36,0))</f>
        <v>0</v>
      </c>
      <c r="K396" s="22">
        <f>IF(G396&gt;単価一覧!$N$38,(G396-単価一覧!$N$38)*単価一覧!$X$38,0)</f>
        <v>0</v>
      </c>
      <c r="L396" s="23">
        <f t="shared" si="5"/>
        <v>0</v>
      </c>
    </row>
    <row r="397" spans="2:12" ht="12.95" customHeight="1" x14ac:dyDescent="0.15">
      <c r="B397" s="18" t="s">
        <v>140</v>
      </c>
      <c r="C397" s="19" t="s">
        <v>141</v>
      </c>
      <c r="D397" s="20" t="s">
        <v>279</v>
      </c>
      <c r="E397" s="20" t="s">
        <v>17</v>
      </c>
      <c r="F397" s="24">
        <v>8</v>
      </c>
      <c r="G397" s="24">
        <v>4428</v>
      </c>
      <c r="H397" s="22">
        <f>F397*単価一覧!$X$33</f>
        <v>0</v>
      </c>
      <c r="I397" s="22">
        <f>IF(G397&gt;単価一覧!$P$34,単価一覧!$P$34*単価一覧!$X$34,G397*単価一覧!$X$34)</f>
        <v>0</v>
      </c>
      <c r="J397" s="22">
        <f>IF(G397&gt;単価一覧!$N$37,(単価一覧!$N$37-単価一覧!$N$36)*単価一覧!$X$36,IF(G397&gt;単価一覧!$N$36,(G397-単価一覧!$N$36)*単価一覧!$X$36,0))</f>
        <v>0</v>
      </c>
      <c r="K397" s="22">
        <f>IF(G397&gt;単価一覧!$N$38,(G397-単価一覧!$N$38)*単価一覧!$X$38,0)</f>
        <v>0</v>
      </c>
      <c r="L397" s="23">
        <f t="shared" si="5"/>
        <v>0</v>
      </c>
    </row>
    <row r="398" spans="2:12" ht="12.95" customHeight="1" x14ac:dyDescent="0.15">
      <c r="B398" s="18" t="s">
        <v>140</v>
      </c>
      <c r="C398" s="19" t="s">
        <v>141</v>
      </c>
      <c r="D398" s="20" t="s">
        <v>279</v>
      </c>
      <c r="E398" s="20" t="s">
        <v>18</v>
      </c>
      <c r="F398" s="24">
        <v>8</v>
      </c>
      <c r="G398" s="24">
        <v>5192</v>
      </c>
      <c r="H398" s="22">
        <f>F398*単価一覧!$X$33</f>
        <v>0</v>
      </c>
      <c r="I398" s="22">
        <f>IF(G398&gt;単価一覧!$P$34,単価一覧!$P$34*単価一覧!$X$34,G398*単価一覧!$X$34)</f>
        <v>0</v>
      </c>
      <c r="J398" s="22">
        <f>IF(G398&gt;単価一覧!$N$37,(単価一覧!$N$37-単価一覧!$N$36)*単価一覧!$X$36,IF(G398&gt;単価一覧!$N$36,(G398-単価一覧!$N$36)*単価一覧!$X$36,0))</f>
        <v>0</v>
      </c>
      <c r="K398" s="22">
        <f>IF(G398&gt;単価一覧!$N$38,(G398-単価一覧!$N$38)*単価一覧!$X$38,0)</f>
        <v>0</v>
      </c>
      <c r="L398" s="23">
        <f t="shared" si="5"/>
        <v>0</v>
      </c>
    </row>
    <row r="399" spans="2:12" ht="12.95" customHeight="1" x14ac:dyDescent="0.15">
      <c r="B399" s="18" t="s">
        <v>140</v>
      </c>
      <c r="C399" s="19" t="s">
        <v>141</v>
      </c>
      <c r="D399" s="20" t="s">
        <v>279</v>
      </c>
      <c r="E399" s="20" t="s">
        <v>19</v>
      </c>
      <c r="F399" s="24">
        <v>8</v>
      </c>
      <c r="G399" s="24">
        <v>4277</v>
      </c>
      <c r="H399" s="22">
        <f>F399*単価一覧!$X$33</f>
        <v>0</v>
      </c>
      <c r="I399" s="22">
        <f>IF(G399&gt;単価一覧!$P$34,単価一覧!$P$34*単価一覧!$X$34,G399*単価一覧!$X$34)</f>
        <v>0</v>
      </c>
      <c r="J399" s="22">
        <f>IF(G399&gt;単価一覧!$N$37,(単価一覧!$N$37-単価一覧!$N$36)*単価一覧!$X$36,IF(G399&gt;単価一覧!$N$36,(G399-単価一覧!$N$36)*単価一覧!$X$36,0))</f>
        <v>0</v>
      </c>
      <c r="K399" s="22">
        <f>IF(G399&gt;単価一覧!$N$38,(G399-単価一覧!$N$38)*単価一覧!$X$38,0)</f>
        <v>0</v>
      </c>
      <c r="L399" s="23">
        <f t="shared" si="5"/>
        <v>0</v>
      </c>
    </row>
    <row r="400" spans="2:12" ht="12.95" customHeight="1" x14ac:dyDescent="0.15">
      <c r="B400" s="18" t="s">
        <v>140</v>
      </c>
      <c r="C400" s="19" t="s">
        <v>141</v>
      </c>
      <c r="D400" s="20" t="s">
        <v>280</v>
      </c>
      <c r="E400" s="20" t="s">
        <v>20</v>
      </c>
      <c r="F400" s="24">
        <v>8</v>
      </c>
      <c r="G400" s="24">
        <v>5066</v>
      </c>
      <c r="H400" s="22">
        <f>F400*単価一覧!$X$33</f>
        <v>0</v>
      </c>
      <c r="I400" s="22">
        <f>IF(G400&gt;単価一覧!$P$34,単価一覧!$P$34*単価一覧!$X$34,G400*単価一覧!$X$34)</f>
        <v>0</v>
      </c>
      <c r="J400" s="22">
        <f>IF(G400&gt;単価一覧!$N$37,(単価一覧!$N$37-単価一覧!$N$36)*単価一覧!$X$36,IF(G400&gt;単価一覧!$N$36,(G400-単価一覧!$N$36)*単価一覧!$X$36,0))</f>
        <v>0</v>
      </c>
      <c r="K400" s="22">
        <f>IF(G400&gt;単価一覧!$N$38,(G400-単価一覧!$N$38)*単価一覧!$X$38,0)</f>
        <v>0</v>
      </c>
      <c r="L400" s="23">
        <f t="shared" si="5"/>
        <v>0</v>
      </c>
    </row>
    <row r="401" spans="2:12" ht="12.95" customHeight="1" x14ac:dyDescent="0.15">
      <c r="B401" s="18" t="s">
        <v>140</v>
      </c>
      <c r="C401" s="19" t="s">
        <v>141</v>
      </c>
      <c r="D401" s="20" t="s">
        <v>280</v>
      </c>
      <c r="E401" s="20" t="s">
        <v>21</v>
      </c>
      <c r="F401" s="24">
        <v>8</v>
      </c>
      <c r="G401" s="24">
        <v>3987</v>
      </c>
      <c r="H401" s="22">
        <f>F401*単価一覧!$X$33</f>
        <v>0</v>
      </c>
      <c r="I401" s="22">
        <f>IF(G401&gt;単価一覧!$P$34,単価一覧!$P$34*単価一覧!$X$34,G401*単価一覧!$X$34)</f>
        <v>0</v>
      </c>
      <c r="J401" s="22">
        <f>IF(G401&gt;単価一覧!$N$37,(単価一覧!$N$37-単価一覧!$N$36)*単価一覧!$X$36,IF(G401&gt;単価一覧!$N$36,(G401-単価一覧!$N$36)*単価一覧!$X$36,0))</f>
        <v>0</v>
      </c>
      <c r="K401" s="22">
        <f>IF(G401&gt;単価一覧!$N$38,(G401-単価一覧!$N$38)*単価一覧!$X$38,0)</f>
        <v>0</v>
      </c>
      <c r="L401" s="23">
        <f t="shared" si="5"/>
        <v>0</v>
      </c>
    </row>
    <row r="402" spans="2:12" ht="12.95" customHeight="1" x14ac:dyDescent="0.15">
      <c r="B402" s="18" t="s">
        <v>140</v>
      </c>
      <c r="C402" s="19" t="s">
        <v>141</v>
      </c>
      <c r="D402" s="20" t="s">
        <v>280</v>
      </c>
      <c r="E402" s="20" t="s">
        <v>22</v>
      </c>
      <c r="F402" s="24">
        <v>8</v>
      </c>
      <c r="G402" s="24">
        <v>4188</v>
      </c>
      <c r="H402" s="22">
        <f>F402*単価一覧!$X$33</f>
        <v>0</v>
      </c>
      <c r="I402" s="22">
        <f>IF(G402&gt;単価一覧!$P$34,単価一覧!$P$34*単価一覧!$X$34,G402*単価一覧!$X$34)</f>
        <v>0</v>
      </c>
      <c r="J402" s="22">
        <f>IF(G402&gt;単価一覧!$N$37,(単価一覧!$N$37-単価一覧!$N$36)*単価一覧!$X$36,IF(G402&gt;単価一覧!$N$36,(G402-単価一覧!$N$36)*単価一覧!$X$36,0))</f>
        <v>0</v>
      </c>
      <c r="K402" s="22">
        <f>IF(G402&gt;単価一覧!$N$38,(G402-単価一覧!$N$38)*単価一覧!$X$38,0)</f>
        <v>0</v>
      </c>
      <c r="L402" s="23">
        <f t="shared" si="5"/>
        <v>0</v>
      </c>
    </row>
    <row r="403" spans="2:12" ht="12.95" customHeight="1" x14ac:dyDescent="0.15">
      <c r="B403" s="18" t="s">
        <v>142</v>
      </c>
      <c r="C403" s="19" t="s">
        <v>141</v>
      </c>
      <c r="D403" s="20" t="s">
        <v>278</v>
      </c>
      <c r="E403" s="20" t="s">
        <v>11</v>
      </c>
      <c r="F403" s="24">
        <v>10</v>
      </c>
      <c r="G403" s="24">
        <v>76</v>
      </c>
      <c r="H403" s="22">
        <f>F403*単価一覧!$X$33</f>
        <v>0</v>
      </c>
      <c r="I403" s="22">
        <f>IF(G403&gt;単価一覧!$P$34,単価一覧!$P$34*単価一覧!$X$34,G403*単価一覧!$X$34)</f>
        <v>0</v>
      </c>
      <c r="J403" s="22">
        <f>IF(G403&gt;単価一覧!$N$37,(単価一覧!$N$37-単価一覧!$N$36)*単価一覧!$X$36,IF(G403&gt;単価一覧!$N$36,(G403-単価一覧!$N$36)*単価一覧!$X$36,0))</f>
        <v>0</v>
      </c>
      <c r="K403" s="22">
        <f>IF(G403&gt;単価一覧!$N$38,(G403-単価一覧!$N$38)*単価一覧!$X$38,0)</f>
        <v>0</v>
      </c>
      <c r="L403" s="23">
        <f t="shared" si="5"/>
        <v>0</v>
      </c>
    </row>
    <row r="404" spans="2:12" ht="12.95" customHeight="1" x14ac:dyDescent="0.15">
      <c r="B404" s="18" t="s">
        <v>142</v>
      </c>
      <c r="C404" s="19" t="s">
        <v>141</v>
      </c>
      <c r="D404" s="20" t="s">
        <v>278</v>
      </c>
      <c r="E404" s="20" t="s">
        <v>12</v>
      </c>
      <c r="F404" s="24">
        <v>10</v>
      </c>
      <c r="G404" s="24">
        <v>75</v>
      </c>
      <c r="H404" s="22">
        <f>F404*単価一覧!$X$33</f>
        <v>0</v>
      </c>
      <c r="I404" s="22">
        <f>IF(G404&gt;単価一覧!$P$34,単価一覧!$P$34*単価一覧!$X$34,G404*単価一覧!$X$34)</f>
        <v>0</v>
      </c>
      <c r="J404" s="22">
        <f>IF(G404&gt;単価一覧!$N$37,(単価一覧!$N$37-単価一覧!$N$36)*単価一覧!$X$36,IF(G404&gt;単価一覧!$N$36,(G404-単価一覧!$N$36)*単価一覧!$X$36,0))</f>
        <v>0</v>
      </c>
      <c r="K404" s="22">
        <f>IF(G404&gt;単価一覧!$N$38,(G404-単価一覧!$N$38)*単価一覧!$X$38,0)</f>
        <v>0</v>
      </c>
      <c r="L404" s="23">
        <f t="shared" si="5"/>
        <v>0</v>
      </c>
    </row>
    <row r="405" spans="2:12" ht="12.95" customHeight="1" x14ac:dyDescent="0.15">
      <c r="B405" s="18" t="s">
        <v>142</v>
      </c>
      <c r="C405" s="19" t="s">
        <v>141</v>
      </c>
      <c r="D405" s="20" t="s">
        <v>278</v>
      </c>
      <c r="E405" s="20" t="s">
        <v>13</v>
      </c>
      <c r="F405" s="24">
        <v>10</v>
      </c>
      <c r="G405" s="24">
        <v>62</v>
      </c>
      <c r="H405" s="22">
        <f>F405*単価一覧!$X$33</f>
        <v>0</v>
      </c>
      <c r="I405" s="22">
        <f>IF(G405&gt;単価一覧!$P$34,単価一覧!$P$34*単価一覧!$X$34,G405*単価一覧!$X$34)</f>
        <v>0</v>
      </c>
      <c r="J405" s="22">
        <f>IF(G405&gt;単価一覧!$N$37,(単価一覧!$N$37-単価一覧!$N$36)*単価一覧!$X$36,IF(G405&gt;単価一覧!$N$36,(G405-単価一覧!$N$36)*単価一覧!$X$36,0))</f>
        <v>0</v>
      </c>
      <c r="K405" s="22">
        <f>IF(G405&gt;単価一覧!$N$38,(G405-単価一覧!$N$38)*単価一覧!$X$38,0)</f>
        <v>0</v>
      </c>
      <c r="L405" s="23">
        <f t="shared" si="5"/>
        <v>0</v>
      </c>
    </row>
    <row r="406" spans="2:12" ht="12.95" customHeight="1" x14ac:dyDescent="0.15">
      <c r="B406" s="18" t="s">
        <v>142</v>
      </c>
      <c r="C406" s="19" t="s">
        <v>141</v>
      </c>
      <c r="D406" s="20" t="s">
        <v>278</v>
      </c>
      <c r="E406" s="20" t="s">
        <v>14</v>
      </c>
      <c r="F406" s="24">
        <v>10</v>
      </c>
      <c r="G406" s="24">
        <v>111</v>
      </c>
      <c r="H406" s="22">
        <f>F406*単価一覧!$X$33</f>
        <v>0</v>
      </c>
      <c r="I406" s="22">
        <f>IF(G406&gt;単価一覧!$P$34,単価一覧!$P$34*単価一覧!$X$34,G406*単価一覧!$X$34)</f>
        <v>0</v>
      </c>
      <c r="J406" s="22">
        <f>IF(G406&gt;単価一覧!$N$37,(単価一覧!$N$37-単価一覧!$N$36)*単価一覧!$X$36,IF(G406&gt;単価一覧!$N$36,(G406-単価一覧!$N$36)*単価一覧!$X$36,0))</f>
        <v>0</v>
      </c>
      <c r="K406" s="22">
        <f>IF(G406&gt;単価一覧!$N$38,(G406-単価一覧!$N$38)*単価一覧!$X$38,0)</f>
        <v>0</v>
      </c>
      <c r="L406" s="23">
        <f t="shared" si="5"/>
        <v>0</v>
      </c>
    </row>
    <row r="407" spans="2:12" ht="12.95" customHeight="1" x14ac:dyDescent="0.15">
      <c r="B407" s="18" t="s">
        <v>142</v>
      </c>
      <c r="C407" s="19" t="s">
        <v>141</v>
      </c>
      <c r="D407" s="20" t="s">
        <v>278</v>
      </c>
      <c r="E407" s="20" t="s">
        <v>15</v>
      </c>
      <c r="F407" s="24">
        <v>10</v>
      </c>
      <c r="G407" s="24">
        <v>150</v>
      </c>
      <c r="H407" s="22">
        <f>F407*単価一覧!$X$33</f>
        <v>0</v>
      </c>
      <c r="I407" s="22">
        <f>IF(G407&gt;単価一覧!$P$34,単価一覧!$P$34*単価一覧!$X$34,G407*単価一覧!$X$34)</f>
        <v>0</v>
      </c>
      <c r="J407" s="22">
        <f>IF(G407&gt;単価一覧!$N$37,(単価一覧!$N$37-単価一覧!$N$36)*単価一覧!$X$36,IF(G407&gt;単価一覧!$N$36,(G407-単価一覧!$N$36)*単価一覧!$X$36,0))</f>
        <v>0</v>
      </c>
      <c r="K407" s="22">
        <f>IF(G407&gt;単価一覧!$N$38,(G407-単価一覧!$N$38)*単価一覧!$X$38,0)</f>
        <v>0</v>
      </c>
      <c r="L407" s="23">
        <f t="shared" si="5"/>
        <v>0</v>
      </c>
    </row>
    <row r="408" spans="2:12" ht="12.95" customHeight="1" x14ac:dyDescent="0.15">
      <c r="B408" s="18" t="s">
        <v>142</v>
      </c>
      <c r="C408" s="19" t="s">
        <v>141</v>
      </c>
      <c r="D408" s="20" t="s">
        <v>278</v>
      </c>
      <c r="E408" s="20" t="s">
        <v>16</v>
      </c>
      <c r="F408" s="24">
        <v>10</v>
      </c>
      <c r="G408" s="24">
        <v>127</v>
      </c>
      <c r="H408" s="22">
        <f>F408*単価一覧!$X$33</f>
        <v>0</v>
      </c>
      <c r="I408" s="22">
        <f>IF(G408&gt;単価一覧!$P$34,単価一覧!$P$34*単価一覧!$X$34,G408*単価一覧!$X$34)</f>
        <v>0</v>
      </c>
      <c r="J408" s="22">
        <f>IF(G408&gt;単価一覧!$N$37,(単価一覧!$N$37-単価一覧!$N$36)*単価一覧!$X$36,IF(G408&gt;単価一覧!$N$36,(G408-単価一覧!$N$36)*単価一覧!$X$36,0))</f>
        <v>0</v>
      </c>
      <c r="K408" s="22">
        <f>IF(G408&gt;単価一覧!$N$38,(G408-単価一覧!$N$38)*単価一覧!$X$38,0)</f>
        <v>0</v>
      </c>
      <c r="L408" s="23">
        <f t="shared" si="5"/>
        <v>0</v>
      </c>
    </row>
    <row r="409" spans="2:12" ht="12.95" customHeight="1" x14ac:dyDescent="0.15">
      <c r="B409" s="18" t="s">
        <v>142</v>
      </c>
      <c r="C409" s="19" t="s">
        <v>141</v>
      </c>
      <c r="D409" s="20" t="s">
        <v>278</v>
      </c>
      <c r="E409" s="20" t="s">
        <v>17</v>
      </c>
      <c r="F409" s="24">
        <v>10</v>
      </c>
      <c r="G409" s="24">
        <v>90</v>
      </c>
      <c r="H409" s="22">
        <f>F409*単価一覧!$X$33</f>
        <v>0</v>
      </c>
      <c r="I409" s="22">
        <f>IF(G409&gt;単価一覧!$P$34,単価一覧!$P$34*単価一覧!$X$34,G409*単価一覧!$X$34)</f>
        <v>0</v>
      </c>
      <c r="J409" s="22">
        <f>IF(G409&gt;単価一覧!$N$37,(単価一覧!$N$37-単価一覧!$N$36)*単価一覧!$X$36,IF(G409&gt;単価一覧!$N$36,(G409-単価一覧!$N$36)*単価一覧!$X$36,0))</f>
        <v>0</v>
      </c>
      <c r="K409" s="22">
        <f>IF(G409&gt;単価一覧!$N$38,(G409-単価一覧!$N$38)*単価一覧!$X$38,0)</f>
        <v>0</v>
      </c>
      <c r="L409" s="23">
        <f t="shared" si="5"/>
        <v>0</v>
      </c>
    </row>
    <row r="410" spans="2:12" ht="12.95" customHeight="1" x14ac:dyDescent="0.15">
      <c r="B410" s="18" t="s">
        <v>142</v>
      </c>
      <c r="C410" s="19" t="s">
        <v>141</v>
      </c>
      <c r="D410" s="20" t="s">
        <v>278</v>
      </c>
      <c r="E410" s="20" t="s">
        <v>18</v>
      </c>
      <c r="F410" s="24">
        <v>10</v>
      </c>
      <c r="G410" s="24">
        <v>74</v>
      </c>
      <c r="H410" s="22">
        <f>F410*単価一覧!$X$33</f>
        <v>0</v>
      </c>
      <c r="I410" s="22">
        <f>IF(G410&gt;単価一覧!$P$34,単価一覧!$P$34*単価一覧!$X$34,G410*単価一覧!$X$34)</f>
        <v>0</v>
      </c>
      <c r="J410" s="22">
        <f>IF(G410&gt;単価一覧!$N$37,(単価一覧!$N$37-単価一覧!$N$36)*単価一覧!$X$36,IF(G410&gt;単価一覧!$N$36,(G410-単価一覧!$N$36)*単価一覧!$X$36,0))</f>
        <v>0</v>
      </c>
      <c r="K410" s="22">
        <f>IF(G410&gt;単価一覧!$N$38,(G410-単価一覧!$N$38)*単価一覧!$X$38,0)</f>
        <v>0</v>
      </c>
      <c r="L410" s="23">
        <f t="shared" si="5"/>
        <v>0</v>
      </c>
    </row>
    <row r="411" spans="2:12" ht="12.95" customHeight="1" x14ac:dyDescent="0.15">
      <c r="B411" s="18" t="s">
        <v>142</v>
      </c>
      <c r="C411" s="19" t="s">
        <v>141</v>
      </c>
      <c r="D411" s="20" t="s">
        <v>278</v>
      </c>
      <c r="E411" s="20" t="s">
        <v>19</v>
      </c>
      <c r="F411" s="24">
        <v>10</v>
      </c>
      <c r="G411" s="24">
        <v>82</v>
      </c>
      <c r="H411" s="22">
        <f>F411*単価一覧!$X$33</f>
        <v>0</v>
      </c>
      <c r="I411" s="22">
        <f>IF(G411&gt;単価一覧!$P$34,単価一覧!$P$34*単価一覧!$X$34,G411*単価一覧!$X$34)</f>
        <v>0</v>
      </c>
      <c r="J411" s="22">
        <f>IF(G411&gt;単価一覧!$N$37,(単価一覧!$N$37-単価一覧!$N$36)*単価一覧!$X$36,IF(G411&gt;単価一覧!$N$36,(G411-単価一覧!$N$36)*単価一覧!$X$36,0))</f>
        <v>0</v>
      </c>
      <c r="K411" s="22">
        <f>IF(G411&gt;単価一覧!$N$38,(G411-単価一覧!$N$38)*単価一覧!$X$38,0)</f>
        <v>0</v>
      </c>
      <c r="L411" s="23">
        <f t="shared" si="5"/>
        <v>0</v>
      </c>
    </row>
    <row r="412" spans="2:12" ht="12.95" customHeight="1" x14ac:dyDescent="0.15">
      <c r="B412" s="18" t="s">
        <v>142</v>
      </c>
      <c r="C412" s="19" t="s">
        <v>141</v>
      </c>
      <c r="D412" s="20" t="s">
        <v>279</v>
      </c>
      <c r="E412" s="20" t="s">
        <v>20</v>
      </c>
      <c r="F412" s="24">
        <v>10</v>
      </c>
      <c r="G412" s="24">
        <v>97</v>
      </c>
      <c r="H412" s="22">
        <f>F412*単価一覧!$X$33</f>
        <v>0</v>
      </c>
      <c r="I412" s="22">
        <f>IF(G412&gt;単価一覧!$P$34,単価一覧!$P$34*単価一覧!$X$34,G412*単価一覧!$X$34)</f>
        <v>0</v>
      </c>
      <c r="J412" s="22">
        <f>IF(G412&gt;単価一覧!$N$37,(単価一覧!$N$37-単価一覧!$N$36)*単価一覧!$X$36,IF(G412&gt;単価一覧!$N$36,(G412-単価一覧!$N$36)*単価一覧!$X$36,0))</f>
        <v>0</v>
      </c>
      <c r="K412" s="22">
        <f>IF(G412&gt;単価一覧!$N$38,(G412-単価一覧!$N$38)*単価一覧!$X$38,0)</f>
        <v>0</v>
      </c>
      <c r="L412" s="23">
        <f t="shared" si="5"/>
        <v>0</v>
      </c>
    </row>
    <row r="413" spans="2:12" ht="12.95" customHeight="1" x14ac:dyDescent="0.15">
      <c r="B413" s="18" t="s">
        <v>142</v>
      </c>
      <c r="C413" s="19" t="s">
        <v>141</v>
      </c>
      <c r="D413" s="20" t="s">
        <v>279</v>
      </c>
      <c r="E413" s="20" t="s">
        <v>21</v>
      </c>
      <c r="F413" s="24">
        <v>10</v>
      </c>
      <c r="G413" s="24">
        <v>90</v>
      </c>
      <c r="H413" s="22">
        <f>F413*単価一覧!$X$33</f>
        <v>0</v>
      </c>
      <c r="I413" s="22">
        <f>IF(G413&gt;単価一覧!$P$34,単価一覧!$P$34*単価一覧!$X$34,G413*単価一覧!$X$34)</f>
        <v>0</v>
      </c>
      <c r="J413" s="22">
        <f>IF(G413&gt;単価一覧!$N$37,(単価一覧!$N$37-単価一覧!$N$36)*単価一覧!$X$36,IF(G413&gt;単価一覧!$N$36,(G413-単価一覧!$N$36)*単価一覧!$X$36,0))</f>
        <v>0</v>
      </c>
      <c r="K413" s="22">
        <f>IF(G413&gt;単価一覧!$N$38,(G413-単価一覧!$N$38)*単価一覧!$X$38,0)</f>
        <v>0</v>
      </c>
      <c r="L413" s="23">
        <f t="shared" si="5"/>
        <v>0</v>
      </c>
    </row>
    <row r="414" spans="2:12" ht="12.95" customHeight="1" x14ac:dyDescent="0.15">
      <c r="B414" s="18" t="s">
        <v>142</v>
      </c>
      <c r="C414" s="19" t="s">
        <v>141</v>
      </c>
      <c r="D414" s="20" t="s">
        <v>279</v>
      </c>
      <c r="E414" s="20" t="s">
        <v>22</v>
      </c>
      <c r="F414" s="24">
        <v>10</v>
      </c>
      <c r="G414" s="24">
        <v>87</v>
      </c>
      <c r="H414" s="22">
        <f>F414*単価一覧!$X$33</f>
        <v>0</v>
      </c>
      <c r="I414" s="22">
        <f>IF(G414&gt;単価一覧!$P$34,単価一覧!$P$34*単価一覧!$X$34,G414*単価一覧!$X$34)</f>
        <v>0</v>
      </c>
      <c r="J414" s="22">
        <f>IF(G414&gt;単価一覧!$N$37,(単価一覧!$N$37-単価一覧!$N$36)*単価一覧!$X$36,IF(G414&gt;単価一覧!$N$36,(G414-単価一覧!$N$36)*単価一覧!$X$36,0))</f>
        <v>0</v>
      </c>
      <c r="K414" s="22">
        <f>IF(G414&gt;単価一覧!$N$38,(G414-単価一覧!$N$38)*単価一覧!$X$38,0)</f>
        <v>0</v>
      </c>
      <c r="L414" s="23">
        <f t="shared" si="5"/>
        <v>0</v>
      </c>
    </row>
    <row r="415" spans="2:12" ht="12.95" customHeight="1" x14ac:dyDescent="0.15">
      <c r="B415" s="18" t="s">
        <v>142</v>
      </c>
      <c r="C415" s="19" t="s">
        <v>141</v>
      </c>
      <c r="D415" s="20" t="s">
        <v>279</v>
      </c>
      <c r="E415" s="20" t="s">
        <v>11</v>
      </c>
      <c r="F415" s="24">
        <v>10</v>
      </c>
      <c r="G415" s="24">
        <v>63</v>
      </c>
      <c r="H415" s="22">
        <f>F415*単価一覧!$X$33</f>
        <v>0</v>
      </c>
      <c r="I415" s="22">
        <f>IF(G415&gt;単価一覧!$P$34,単価一覧!$P$34*単価一覧!$X$34,G415*単価一覧!$X$34)</f>
        <v>0</v>
      </c>
      <c r="J415" s="22">
        <f>IF(G415&gt;単価一覧!$N$37,(単価一覧!$N$37-単価一覧!$N$36)*単価一覧!$X$36,IF(G415&gt;単価一覧!$N$36,(G415-単価一覧!$N$36)*単価一覧!$X$36,0))</f>
        <v>0</v>
      </c>
      <c r="K415" s="22">
        <f>IF(G415&gt;単価一覧!$N$38,(G415-単価一覧!$N$38)*単価一覧!$X$38,0)</f>
        <v>0</v>
      </c>
      <c r="L415" s="23">
        <f t="shared" ref="L415:L416" si="6">ROUNDDOWN(H415+I415+J415+K415,0)</f>
        <v>0</v>
      </c>
    </row>
    <row r="416" spans="2:12" ht="12.95" customHeight="1" x14ac:dyDescent="0.15">
      <c r="B416" s="18" t="s">
        <v>142</v>
      </c>
      <c r="C416" s="19" t="s">
        <v>141</v>
      </c>
      <c r="D416" s="20" t="s">
        <v>279</v>
      </c>
      <c r="E416" s="20" t="s">
        <v>12</v>
      </c>
      <c r="F416" s="24">
        <v>10</v>
      </c>
      <c r="G416" s="24">
        <v>76</v>
      </c>
      <c r="H416" s="22">
        <f>F416*単価一覧!$X$33</f>
        <v>0</v>
      </c>
      <c r="I416" s="22">
        <f>IF(G416&gt;単価一覧!$P$34,単価一覧!$P$34*単価一覧!$X$34,G416*単価一覧!$X$34)</f>
        <v>0</v>
      </c>
      <c r="J416" s="22">
        <f>IF(G416&gt;単価一覧!$N$37,(単価一覧!$N$37-単価一覧!$N$36)*単価一覧!$X$36,IF(G416&gt;単価一覧!$N$36,(G416-単価一覧!$N$36)*単価一覧!$X$36,0))</f>
        <v>0</v>
      </c>
      <c r="K416" s="22">
        <f>IF(G416&gt;単価一覧!$N$38,(G416-単価一覧!$N$38)*単価一覧!$X$38,0)</f>
        <v>0</v>
      </c>
      <c r="L416" s="23">
        <f t="shared" si="6"/>
        <v>0</v>
      </c>
    </row>
    <row r="417" spans="2:12" ht="12.95" customHeight="1" x14ac:dyDescent="0.15">
      <c r="B417" s="18" t="s">
        <v>142</v>
      </c>
      <c r="C417" s="19" t="s">
        <v>141</v>
      </c>
      <c r="D417" s="20" t="s">
        <v>279</v>
      </c>
      <c r="E417" s="20" t="s">
        <v>13</v>
      </c>
      <c r="F417" s="24">
        <v>10</v>
      </c>
      <c r="G417" s="24">
        <v>61</v>
      </c>
      <c r="H417" s="22">
        <f>F417*単価一覧!$X$33</f>
        <v>0</v>
      </c>
      <c r="I417" s="22">
        <f>IF(G415&gt;単価一覧!$P$34,単価一覧!$P$34*単価一覧!$X$34,G415*単価一覧!$X$34)</f>
        <v>0</v>
      </c>
      <c r="J417" s="22">
        <f>IF(G415&gt;単価一覧!$N$37,(単価一覧!$N$37-単価一覧!$N$36)*単価一覧!$X$36,IF(G415&gt;単価一覧!$N$36,(G415-単価一覧!$N$36)*単価一覧!$X$36,0))</f>
        <v>0</v>
      </c>
      <c r="K417" s="22">
        <f>IF(G415&gt;単価一覧!$N$38,(G415-単価一覧!$N$38)*単価一覧!$X$38,0)</f>
        <v>0</v>
      </c>
      <c r="L417" s="23">
        <f t="shared" si="5"/>
        <v>0</v>
      </c>
    </row>
    <row r="418" spans="2:12" ht="12.95" customHeight="1" x14ac:dyDescent="0.15">
      <c r="B418" s="18" t="s">
        <v>142</v>
      </c>
      <c r="C418" s="19" t="s">
        <v>141</v>
      </c>
      <c r="D418" s="20" t="s">
        <v>279</v>
      </c>
      <c r="E418" s="20" t="s">
        <v>14</v>
      </c>
      <c r="F418" s="24">
        <v>10</v>
      </c>
      <c r="G418" s="24">
        <v>106</v>
      </c>
      <c r="H418" s="22">
        <f>F418*単価一覧!$X$33</f>
        <v>0</v>
      </c>
      <c r="I418" s="22">
        <f>IF(G416&gt;単価一覧!$P$34,単価一覧!$P$34*単価一覧!$X$34,G416*単価一覧!$X$34)</f>
        <v>0</v>
      </c>
      <c r="J418" s="22">
        <f>IF(G416&gt;単価一覧!$N$37,(単価一覧!$N$37-単価一覧!$N$36)*単価一覧!$X$36,IF(G416&gt;単価一覧!$N$36,(G416-単価一覧!$N$36)*単価一覧!$X$36,0))</f>
        <v>0</v>
      </c>
      <c r="K418" s="22">
        <f>IF(G416&gt;単価一覧!$N$38,(G416-単価一覧!$N$38)*単価一覧!$X$38,0)</f>
        <v>0</v>
      </c>
      <c r="L418" s="23">
        <f t="shared" si="5"/>
        <v>0</v>
      </c>
    </row>
    <row r="419" spans="2:12" ht="12.95" customHeight="1" x14ac:dyDescent="0.15">
      <c r="B419" s="18" t="s">
        <v>142</v>
      </c>
      <c r="C419" s="19" t="s">
        <v>141</v>
      </c>
      <c r="D419" s="20" t="s">
        <v>279</v>
      </c>
      <c r="E419" s="20" t="s">
        <v>15</v>
      </c>
      <c r="F419" s="24">
        <v>10</v>
      </c>
      <c r="G419" s="24">
        <v>140</v>
      </c>
      <c r="H419" s="22">
        <f>F419*単価一覧!$X$33</f>
        <v>0</v>
      </c>
      <c r="I419" s="22">
        <f>IF(G417&gt;単価一覧!$P$34,単価一覧!$P$34*単価一覧!$X$34,G417*単価一覧!$X$34)</f>
        <v>0</v>
      </c>
      <c r="J419" s="22">
        <f>IF(G417&gt;単価一覧!$N$37,(単価一覧!$N$37-単価一覧!$N$36)*単価一覧!$X$36,IF(G417&gt;単価一覧!$N$36,(G417-単価一覧!$N$36)*単価一覧!$X$36,0))</f>
        <v>0</v>
      </c>
      <c r="K419" s="22">
        <f>IF(G417&gt;単価一覧!$N$38,(G417-単価一覧!$N$38)*単価一覧!$X$38,0)</f>
        <v>0</v>
      </c>
      <c r="L419" s="23">
        <f t="shared" si="5"/>
        <v>0</v>
      </c>
    </row>
    <row r="420" spans="2:12" ht="12.95" customHeight="1" x14ac:dyDescent="0.15">
      <c r="B420" s="18" t="s">
        <v>142</v>
      </c>
      <c r="C420" s="19" t="s">
        <v>141</v>
      </c>
      <c r="D420" s="20" t="s">
        <v>279</v>
      </c>
      <c r="E420" s="20" t="s">
        <v>16</v>
      </c>
      <c r="F420" s="24">
        <v>10</v>
      </c>
      <c r="G420" s="24">
        <v>116</v>
      </c>
      <c r="H420" s="22">
        <f>F420*単価一覧!$X$33</f>
        <v>0</v>
      </c>
      <c r="I420" s="22">
        <f>IF(G418&gt;単価一覧!$P$34,単価一覧!$P$34*単価一覧!$X$34,G418*単価一覧!$X$34)</f>
        <v>0</v>
      </c>
      <c r="J420" s="22">
        <f>IF(G418&gt;単価一覧!$N$37,(単価一覧!$N$37-単価一覧!$N$36)*単価一覧!$X$36,IF(G418&gt;単価一覧!$N$36,(G418-単価一覧!$N$36)*単価一覧!$X$36,0))</f>
        <v>0</v>
      </c>
      <c r="K420" s="22">
        <f>IF(G418&gt;単価一覧!$N$38,(G418-単価一覧!$N$38)*単価一覧!$X$38,0)</f>
        <v>0</v>
      </c>
      <c r="L420" s="23">
        <f t="shared" si="5"/>
        <v>0</v>
      </c>
    </row>
    <row r="421" spans="2:12" ht="12.95" customHeight="1" x14ac:dyDescent="0.15">
      <c r="B421" s="18" t="s">
        <v>142</v>
      </c>
      <c r="C421" s="19" t="s">
        <v>141</v>
      </c>
      <c r="D421" s="20" t="s">
        <v>279</v>
      </c>
      <c r="E421" s="20" t="s">
        <v>17</v>
      </c>
      <c r="F421" s="24">
        <v>10</v>
      </c>
      <c r="G421" s="24">
        <v>75</v>
      </c>
      <c r="H421" s="22">
        <f>F421*単価一覧!$X$33</f>
        <v>0</v>
      </c>
      <c r="I421" s="22">
        <f>IF(G419&gt;単価一覧!$P$34,単価一覧!$P$34*単価一覧!$X$34,G419*単価一覧!$X$34)</f>
        <v>0</v>
      </c>
      <c r="J421" s="22">
        <f>IF(G419&gt;単価一覧!$N$37,(単価一覧!$N$37-単価一覧!$N$36)*単価一覧!$X$36,IF(G419&gt;単価一覧!$N$36,(G419-単価一覧!$N$36)*単価一覧!$X$36,0))</f>
        <v>0</v>
      </c>
      <c r="K421" s="22">
        <f>IF(G419&gt;単価一覧!$N$38,(G419-単価一覧!$N$38)*単価一覧!$X$38,0)</f>
        <v>0</v>
      </c>
      <c r="L421" s="23">
        <f t="shared" si="5"/>
        <v>0</v>
      </c>
    </row>
    <row r="422" spans="2:12" ht="12.95" customHeight="1" x14ac:dyDescent="0.15">
      <c r="B422" s="18" t="s">
        <v>142</v>
      </c>
      <c r="C422" s="19" t="s">
        <v>141</v>
      </c>
      <c r="D422" s="20" t="s">
        <v>279</v>
      </c>
      <c r="E422" s="20" t="s">
        <v>18</v>
      </c>
      <c r="F422" s="24">
        <v>10</v>
      </c>
      <c r="G422" s="24">
        <v>67</v>
      </c>
      <c r="H422" s="22">
        <f>F422*単価一覧!$X$33</f>
        <v>0</v>
      </c>
      <c r="I422" s="22">
        <f>IF(G420&gt;単価一覧!$P$34,単価一覧!$P$34*単価一覧!$X$34,G420*単価一覧!$X$34)</f>
        <v>0</v>
      </c>
      <c r="J422" s="22">
        <f>IF(G420&gt;単価一覧!$N$37,(単価一覧!$N$37-単価一覧!$N$36)*単価一覧!$X$36,IF(G420&gt;単価一覧!$N$36,(G420-単価一覧!$N$36)*単価一覧!$X$36,0))</f>
        <v>0</v>
      </c>
      <c r="K422" s="22">
        <f>IF(G420&gt;単価一覧!$N$38,(G420-単価一覧!$N$38)*単価一覧!$X$38,0)</f>
        <v>0</v>
      </c>
      <c r="L422" s="23">
        <f t="shared" si="5"/>
        <v>0</v>
      </c>
    </row>
    <row r="423" spans="2:12" ht="12.95" customHeight="1" x14ac:dyDescent="0.15">
      <c r="B423" s="18" t="s">
        <v>142</v>
      </c>
      <c r="C423" s="19" t="s">
        <v>141</v>
      </c>
      <c r="D423" s="20" t="s">
        <v>279</v>
      </c>
      <c r="E423" s="20" t="s">
        <v>19</v>
      </c>
      <c r="F423" s="24">
        <v>10</v>
      </c>
      <c r="G423" s="24">
        <v>72</v>
      </c>
      <c r="H423" s="22">
        <f>F423*単価一覧!$X$33</f>
        <v>0</v>
      </c>
      <c r="I423" s="22">
        <f>IF(G421&gt;単価一覧!$P$34,単価一覧!$P$34*単価一覧!$X$34,G421*単価一覧!$X$34)</f>
        <v>0</v>
      </c>
      <c r="J423" s="22">
        <f>IF(G421&gt;単価一覧!$N$37,(単価一覧!$N$37-単価一覧!$N$36)*単価一覧!$X$36,IF(G421&gt;単価一覧!$N$36,(G421-単価一覧!$N$36)*単価一覧!$X$36,0))</f>
        <v>0</v>
      </c>
      <c r="K423" s="22">
        <f>IF(G421&gt;単価一覧!$N$38,(G421-単価一覧!$N$38)*単価一覧!$X$38,0)</f>
        <v>0</v>
      </c>
      <c r="L423" s="23">
        <f t="shared" si="5"/>
        <v>0</v>
      </c>
    </row>
    <row r="424" spans="2:12" ht="12.95" customHeight="1" x14ac:dyDescent="0.15">
      <c r="B424" s="18" t="s">
        <v>142</v>
      </c>
      <c r="C424" s="19" t="s">
        <v>141</v>
      </c>
      <c r="D424" s="20" t="s">
        <v>280</v>
      </c>
      <c r="E424" s="20" t="s">
        <v>20</v>
      </c>
      <c r="F424" s="24">
        <v>10</v>
      </c>
      <c r="G424" s="24">
        <v>107</v>
      </c>
      <c r="H424" s="22">
        <f>F424*単価一覧!$X$33</f>
        <v>0</v>
      </c>
      <c r="I424" s="22">
        <f>IF(G422&gt;単価一覧!$P$34,単価一覧!$P$34*単価一覧!$X$34,G422*単価一覧!$X$34)</f>
        <v>0</v>
      </c>
      <c r="J424" s="22">
        <f>IF(G422&gt;単価一覧!$N$37,(単価一覧!$N$37-単価一覧!$N$36)*単価一覧!$X$36,IF(G422&gt;単価一覧!$N$36,(G422-単価一覧!$N$36)*単価一覧!$X$36,0))</f>
        <v>0</v>
      </c>
      <c r="K424" s="22">
        <f>IF(G422&gt;単価一覧!$N$38,(G422-単価一覧!$N$38)*単価一覧!$X$38,0)</f>
        <v>0</v>
      </c>
      <c r="L424" s="23">
        <f t="shared" si="5"/>
        <v>0</v>
      </c>
    </row>
    <row r="425" spans="2:12" ht="12.95" customHeight="1" x14ac:dyDescent="0.15">
      <c r="B425" s="18" t="s">
        <v>142</v>
      </c>
      <c r="C425" s="19" t="s">
        <v>141</v>
      </c>
      <c r="D425" s="20" t="s">
        <v>280</v>
      </c>
      <c r="E425" s="20" t="s">
        <v>21</v>
      </c>
      <c r="F425" s="24">
        <v>10</v>
      </c>
      <c r="G425" s="24">
        <v>107</v>
      </c>
      <c r="H425" s="22">
        <f>F425*単価一覧!$X$33</f>
        <v>0</v>
      </c>
      <c r="I425" s="22">
        <f>IF(G423&gt;単価一覧!$P$34,単価一覧!$P$34*単価一覧!$X$34,G423*単価一覧!$X$34)</f>
        <v>0</v>
      </c>
      <c r="J425" s="22">
        <f>IF(G423&gt;単価一覧!$N$37,(単価一覧!$N$37-単価一覧!$N$36)*単価一覧!$X$36,IF(G423&gt;単価一覧!$N$36,(G423-単価一覧!$N$36)*単価一覧!$X$36,0))</f>
        <v>0</v>
      </c>
      <c r="K425" s="22">
        <f>IF(G423&gt;単価一覧!$N$38,(G423-単価一覧!$N$38)*単価一覧!$X$38,0)</f>
        <v>0</v>
      </c>
      <c r="L425" s="23">
        <f t="shared" si="5"/>
        <v>0</v>
      </c>
    </row>
    <row r="426" spans="2:12" ht="12.95" customHeight="1" x14ac:dyDescent="0.15">
      <c r="B426" s="18" t="s">
        <v>142</v>
      </c>
      <c r="C426" s="19" t="s">
        <v>141</v>
      </c>
      <c r="D426" s="20" t="s">
        <v>280</v>
      </c>
      <c r="E426" s="20" t="s">
        <v>22</v>
      </c>
      <c r="F426" s="24">
        <v>10</v>
      </c>
      <c r="G426" s="24">
        <v>105</v>
      </c>
      <c r="H426" s="22">
        <f>F426*単価一覧!$X$33</f>
        <v>0</v>
      </c>
      <c r="I426" s="22">
        <f>IF(G424&gt;単価一覧!$P$34,単価一覧!$P$34*単価一覧!$X$34,G424*単価一覧!$X$34)</f>
        <v>0</v>
      </c>
      <c r="J426" s="22">
        <f>IF(G424&gt;単価一覧!$N$37,(単価一覧!$N$37-単価一覧!$N$36)*単価一覧!$X$36,IF(G424&gt;単価一覧!$N$36,(G424-単価一覧!$N$36)*単価一覧!$X$36,0))</f>
        <v>0</v>
      </c>
      <c r="K426" s="22">
        <f>IF(G424&gt;単価一覧!$N$38,(G424-単価一覧!$N$38)*単価一覧!$X$38,0)</f>
        <v>0</v>
      </c>
      <c r="L426" s="23">
        <f t="shared" si="5"/>
        <v>0</v>
      </c>
    </row>
    <row r="427" spans="2:12" ht="12.95" customHeight="1" x14ac:dyDescent="0.15">
      <c r="B427" s="18" t="s">
        <v>143</v>
      </c>
      <c r="C427" s="19" t="s">
        <v>144</v>
      </c>
      <c r="D427" s="20" t="s">
        <v>278</v>
      </c>
      <c r="E427" s="20" t="s">
        <v>11</v>
      </c>
      <c r="F427" s="24">
        <v>8</v>
      </c>
      <c r="G427" s="24">
        <v>1714</v>
      </c>
      <c r="H427" s="22">
        <f>F427*単価一覧!$X$33</f>
        <v>0</v>
      </c>
      <c r="I427" s="22">
        <f>IF(G425&gt;単価一覧!$P$34,単価一覧!$P$34*単価一覧!$X$34,G425*単価一覧!$X$34)</f>
        <v>0</v>
      </c>
      <c r="J427" s="22">
        <f>IF(G425&gt;単価一覧!$N$37,(単価一覧!$N$37-単価一覧!$N$36)*単価一覧!$X$36,IF(G425&gt;単価一覧!$N$36,(G425-単価一覧!$N$36)*単価一覧!$X$36,0))</f>
        <v>0</v>
      </c>
      <c r="K427" s="22">
        <f>IF(G425&gt;単価一覧!$N$38,(G425-単価一覧!$N$38)*単価一覧!$X$38,0)</f>
        <v>0</v>
      </c>
      <c r="L427" s="23">
        <f t="shared" si="5"/>
        <v>0</v>
      </c>
    </row>
    <row r="428" spans="2:12" ht="12.95" customHeight="1" x14ac:dyDescent="0.15">
      <c r="B428" s="18" t="s">
        <v>143</v>
      </c>
      <c r="C428" s="19" t="s">
        <v>144</v>
      </c>
      <c r="D428" s="20" t="s">
        <v>278</v>
      </c>
      <c r="E428" s="20" t="s">
        <v>12</v>
      </c>
      <c r="F428" s="24">
        <v>8</v>
      </c>
      <c r="G428" s="24">
        <v>1745</v>
      </c>
      <c r="H428" s="22">
        <f>F428*単価一覧!$X$33</f>
        <v>0</v>
      </c>
      <c r="I428" s="22">
        <f>IF(G426&gt;単価一覧!$P$34,単価一覧!$P$34*単価一覧!$X$34,G426*単価一覧!$X$34)</f>
        <v>0</v>
      </c>
      <c r="J428" s="22">
        <f>IF(G426&gt;単価一覧!$N$37,(単価一覧!$N$37-単価一覧!$N$36)*単価一覧!$X$36,IF(G426&gt;単価一覧!$N$36,(G426-単価一覧!$N$36)*単価一覧!$X$36,0))</f>
        <v>0</v>
      </c>
      <c r="K428" s="22">
        <f>IF(G426&gt;単価一覧!$N$38,(G426-単価一覧!$N$38)*単価一覧!$X$38,0)</f>
        <v>0</v>
      </c>
      <c r="L428" s="23">
        <f t="shared" si="5"/>
        <v>0</v>
      </c>
    </row>
    <row r="429" spans="2:12" ht="12.95" customHeight="1" x14ac:dyDescent="0.15">
      <c r="B429" s="18" t="s">
        <v>143</v>
      </c>
      <c r="C429" s="19" t="s">
        <v>144</v>
      </c>
      <c r="D429" s="20" t="s">
        <v>278</v>
      </c>
      <c r="E429" s="20" t="s">
        <v>13</v>
      </c>
      <c r="F429" s="24">
        <v>8</v>
      </c>
      <c r="G429" s="24">
        <v>1424</v>
      </c>
      <c r="H429" s="22">
        <f>F429*単価一覧!$X$33</f>
        <v>0</v>
      </c>
      <c r="I429" s="22">
        <f>IF(G429&gt;単価一覧!$P$34,単価一覧!$P$34*単価一覧!$X$34,G429*単価一覧!$X$34)</f>
        <v>0</v>
      </c>
      <c r="J429" s="22">
        <f>IF(G429&gt;単価一覧!$N$37,(単価一覧!$N$37-単価一覧!$N$36)*単価一覧!$X$36,IF(G429&gt;単価一覧!$N$36,(G429-単価一覧!$N$36)*単価一覧!$X$36,0))</f>
        <v>0</v>
      </c>
      <c r="K429" s="22">
        <f>IF(G429&gt;単価一覧!$N$38,(G429-単価一覧!$N$38)*単価一覧!$X$38,0)</f>
        <v>0</v>
      </c>
      <c r="L429" s="23">
        <f t="shared" si="5"/>
        <v>0</v>
      </c>
    </row>
    <row r="430" spans="2:12" ht="12.95" customHeight="1" x14ac:dyDescent="0.15">
      <c r="B430" s="18" t="s">
        <v>143</v>
      </c>
      <c r="C430" s="19" t="s">
        <v>144</v>
      </c>
      <c r="D430" s="20" t="s">
        <v>278</v>
      </c>
      <c r="E430" s="20" t="s">
        <v>14</v>
      </c>
      <c r="F430" s="24">
        <v>8</v>
      </c>
      <c r="G430" s="24">
        <v>1540</v>
      </c>
      <c r="H430" s="22">
        <f>F430*単価一覧!$X$33</f>
        <v>0</v>
      </c>
      <c r="I430" s="22">
        <f>IF(G430&gt;単価一覧!$P$34,単価一覧!$P$34*単価一覧!$X$34,G430*単価一覧!$X$34)</f>
        <v>0</v>
      </c>
      <c r="J430" s="22">
        <f>IF(G430&gt;単価一覧!$N$37,(単価一覧!$N$37-単価一覧!$N$36)*単価一覧!$X$36,IF(G430&gt;単価一覧!$N$36,(G430-単価一覧!$N$36)*単価一覧!$X$36,0))</f>
        <v>0</v>
      </c>
      <c r="K430" s="22">
        <f>IF(G430&gt;単価一覧!$N$38,(G430-単価一覧!$N$38)*単価一覧!$X$38,0)</f>
        <v>0</v>
      </c>
      <c r="L430" s="23">
        <f t="shared" si="5"/>
        <v>0</v>
      </c>
    </row>
    <row r="431" spans="2:12" ht="12.95" customHeight="1" x14ac:dyDescent="0.15">
      <c r="B431" s="18" t="s">
        <v>143</v>
      </c>
      <c r="C431" s="19" t="s">
        <v>144</v>
      </c>
      <c r="D431" s="20" t="s">
        <v>278</v>
      </c>
      <c r="E431" s="20" t="s">
        <v>15</v>
      </c>
      <c r="F431" s="24">
        <v>8</v>
      </c>
      <c r="G431" s="24">
        <v>1706</v>
      </c>
      <c r="H431" s="22">
        <f>F431*単価一覧!$X$33</f>
        <v>0</v>
      </c>
      <c r="I431" s="22">
        <f>IF(G431&gt;単価一覧!$P$34,単価一覧!$P$34*単価一覧!$X$34,G431*単価一覧!$X$34)</f>
        <v>0</v>
      </c>
      <c r="J431" s="22">
        <f>IF(G431&gt;単価一覧!$N$37,(単価一覧!$N$37-単価一覧!$N$36)*単価一覧!$X$36,IF(G431&gt;単価一覧!$N$36,(G431-単価一覧!$N$36)*単価一覧!$X$36,0))</f>
        <v>0</v>
      </c>
      <c r="K431" s="22">
        <f>IF(G431&gt;単価一覧!$N$38,(G431-単価一覧!$N$38)*単価一覧!$X$38,0)</f>
        <v>0</v>
      </c>
      <c r="L431" s="23">
        <f t="shared" si="5"/>
        <v>0</v>
      </c>
    </row>
    <row r="432" spans="2:12" ht="12.95" customHeight="1" x14ac:dyDescent="0.15">
      <c r="B432" s="18" t="s">
        <v>143</v>
      </c>
      <c r="C432" s="19" t="s">
        <v>144</v>
      </c>
      <c r="D432" s="20" t="s">
        <v>278</v>
      </c>
      <c r="E432" s="20" t="s">
        <v>16</v>
      </c>
      <c r="F432" s="24">
        <v>8</v>
      </c>
      <c r="G432" s="24">
        <v>1570</v>
      </c>
      <c r="H432" s="22">
        <f>F432*単価一覧!$X$33</f>
        <v>0</v>
      </c>
      <c r="I432" s="22">
        <f>IF(G432&gt;単価一覧!$P$34,単価一覧!$P$34*単価一覧!$X$34,G432*単価一覧!$X$34)</f>
        <v>0</v>
      </c>
      <c r="J432" s="22">
        <f>IF(G432&gt;単価一覧!$N$37,(単価一覧!$N$37-単価一覧!$N$36)*単価一覧!$X$36,IF(G432&gt;単価一覧!$N$36,(G432-単価一覧!$N$36)*単価一覧!$X$36,0))</f>
        <v>0</v>
      </c>
      <c r="K432" s="22">
        <f>IF(G432&gt;単価一覧!$N$38,(G432-単価一覧!$N$38)*単価一覧!$X$38,0)</f>
        <v>0</v>
      </c>
      <c r="L432" s="23">
        <f t="shared" si="5"/>
        <v>0</v>
      </c>
    </row>
    <row r="433" spans="2:12" ht="12.95" customHeight="1" x14ac:dyDescent="0.15">
      <c r="B433" s="18" t="s">
        <v>143</v>
      </c>
      <c r="C433" s="19" t="s">
        <v>144</v>
      </c>
      <c r="D433" s="20" t="s">
        <v>278</v>
      </c>
      <c r="E433" s="20" t="s">
        <v>17</v>
      </c>
      <c r="F433" s="24">
        <v>8</v>
      </c>
      <c r="G433" s="24">
        <v>1711</v>
      </c>
      <c r="H433" s="22">
        <f>F433*単価一覧!$X$33</f>
        <v>0</v>
      </c>
      <c r="I433" s="22">
        <f>IF(G433&gt;単価一覧!$P$34,単価一覧!$P$34*単価一覧!$X$34,G433*単価一覧!$X$34)</f>
        <v>0</v>
      </c>
      <c r="J433" s="22">
        <f>IF(G433&gt;単価一覧!$N$37,(単価一覧!$N$37-単価一覧!$N$36)*単価一覧!$X$36,IF(G433&gt;単価一覧!$N$36,(G433-単価一覧!$N$36)*単価一覧!$X$36,0))</f>
        <v>0</v>
      </c>
      <c r="K433" s="22">
        <f>IF(G433&gt;単価一覧!$N$38,(G433-単価一覧!$N$38)*単価一覧!$X$38,0)</f>
        <v>0</v>
      </c>
      <c r="L433" s="23">
        <f t="shared" si="5"/>
        <v>0</v>
      </c>
    </row>
    <row r="434" spans="2:12" ht="12.95" customHeight="1" x14ac:dyDescent="0.15">
      <c r="B434" s="18" t="s">
        <v>143</v>
      </c>
      <c r="C434" s="19" t="s">
        <v>144</v>
      </c>
      <c r="D434" s="20" t="s">
        <v>278</v>
      </c>
      <c r="E434" s="20" t="s">
        <v>18</v>
      </c>
      <c r="F434" s="24">
        <v>8</v>
      </c>
      <c r="G434" s="24">
        <v>1964</v>
      </c>
      <c r="H434" s="22">
        <f>F434*単価一覧!$X$33</f>
        <v>0</v>
      </c>
      <c r="I434" s="22">
        <f>IF(G434&gt;単価一覧!$P$34,単価一覧!$P$34*単価一覧!$X$34,G434*単価一覧!$X$34)</f>
        <v>0</v>
      </c>
      <c r="J434" s="22">
        <f>IF(G434&gt;単価一覧!$N$37,(単価一覧!$N$37-単価一覧!$N$36)*単価一覧!$X$36,IF(G434&gt;単価一覧!$N$36,(G434-単価一覧!$N$36)*単価一覧!$X$36,0))</f>
        <v>0</v>
      </c>
      <c r="K434" s="22">
        <f>IF(G434&gt;単価一覧!$N$38,(G434-単価一覧!$N$38)*単価一覧!$X$38,0)</f>
        <v>0</v>
      </c>
      <c r="L434" s="23">
        <f t="shared" si="5"/>
        <v>0</v>
      </c>
    </row>
    <row r="435" spans="2:12" ht="12.95" customHeight="1" x14ac:dyDescent="0.15">
      <c r="B435" s="18" t="s">
        <v>143</v>
      </c>
      <c r="C435" s="19" t="s">
        <v>144</v>
      </c>
      <c r="D435" s="20" t="s">
        <v>278</v>
      </c>
      <c r="E435" s="20" t="s">
        <v>19</v>
      </c>
      <c r="F435" s="24">
        <v>8</v>
      </c>
      <c r="G435" s="24">
        <v>1867</v>
      </c>
      <c r="H435" s="22">
        <f>F435*単価一覧!$X$33</f>
        <v>0</v>
      </c>
      <c r="I435" s="22">
        <f>IF(G435&gt;単価一覧!$P$34,単価一覧!$P$34*単価一覧!$X$34,G435*単価一覧!$X$34)</f>
        <v>0</v>
      </c>
      <c r="J435" s="22">
        <f>IF(G435&gt;単価一覧!$N$37,(単価一覧!$N$37-単価一覧!$N$36)*単価一覧!$X$36,IF(G435&gt;単価一覧!$N$36,(G435-単価一覧!$N$36)*単価一覧!$X$36,0))</f>
        <v>0</v>
      </c>
      <c r="K435" s="22">
        <f>IF(G435&gt;単価一覧!$N$38,(G435-単価一覧!$N$38)*単価一覧!$X$38,0)</f>
        <v>0</v>
      </c>
      <c r="L435" s="23">
        <f t="shared" si="5"/>
        <v>0</v>
      </c>
    </row>
    <row r="436" spans="2:12" ht="12.95" customHeight="1" x14ac:dyDescent="0.15">
      <c r="B436" s="18" t="s">
        <v>143</v>
      </c>
      <c r="C436" s="19" t="s">
        <v>144</v>
      </c>
      <c r="D436" s="20" t="s">
        <v>279</v>
      </c>
      <c r="E436" s="20" t="s">
        <v>20</v>
      </c>
      <c r="F436" s="24">
        <v>8</v>
      </c>
      <c r="G436" s="24">
        <v>2120</v>
      </c>
      <c r="H436" s="22">
        <f>F436*単価一覧!$X$33</f>
        <v>0</v>
      </c>
      <c r="I436" s="22">
        <f>IF(G436&gt;単価一覧!$P$34,単価一覧!$P$34*単価一覧!$X$34,G436*単価一覧!$X$34)</f>
        <v>0</v>
      </c>
      <c r="J436" s="22">
        <f>IF(G436&gt;単価一覧!$N$37,(単価一覧!$N$37-単価一覧!$N$36)*単価一覧!$X$36,IF(G436&gt;単価一覧!$N$36,(G436-単価一覧!$N$36)*単価一覧!$X$36,0))</f>
        <v>0</v>
      </c>
      <c r="K436" s="22">
        <f>IF(G436&gt;単価一覧!$N$38,(G436-単価一覧!$N$38)*単価一覧!$X$38,0)</f>
        <v>0</v>
      </c>
      <c r="L436" s="23">
        <f t="shared" si="5"/>
        <v>0</v>
      </c>
    </row>
    <row r="437" spans="2:12" ht="12.95" customHeight="1" x14ac:dyDescent="0.15">
      <c r="B437" s="18" t="s">
        <v>143</v>
      </c>
      <c r="C437" s="19" t="s">
        <v>144</v>
      </c>
      <c r="D437" s="20" t="s">
        <v>279</v>
      </c>
      <c r="E437" s="20" t="s">
        <v>21</v>
      </c>
      <c r="F437" s="24">
        <v>8</v>
      </c>
      <c r="G437" s="24">
        <v>1741</v>
      </c>
      <c r="H437" s="22">
        <f>F437*単価一覧!$X$33</f>
        <v>0</v>
      </c>
      <c r="I437" s="22">
        <f>IF(G437&gt;単価一覧!$P$34,単価一覧!$P$34*単価一覧!$X$34,G437*単価一覧!$X$34)</f>
        <v>0</v>
      </c>
      <c r="J437" s="22">
        <f>IF(G437&gt;単価一覧!$N$37,(単価一覧!$N$37-単価一覧!$N$36)*単価一覧!$X$36,IF(G437&gt;単価一覧!$N$36,(G437-単価一覧!$N$36)*単価一覧!$X$36,0))</f>
        <v>0</v>
      </c>
      <c r="K437" s="22">
        <f>IF(G437&gt;単価一覧!$N$38,(G437-単価一覧!$N$38)*単価一覧!$X$38,0)</f>
        <v>0</v>
      </c>
      <c r="L437" s="23">
        <f t="shared" si="5"/>
        <v>0</v>
      </c>
    </row>
    <row r="438" spans="2:12" ht="12.95" customHeight="1" x14ac:dyDescent="0.15">
      <c r="B438" s="18" t="s">
        <v>143</v>
      </c>
      <c r="C438" s="19" t="s">
        <v>144</v>
      </c>
      <c r="D438" s="20" t="s">
        <v>279</v>
      </c>
      <c r="E438" s="20" t="s">
        <v>22</v>
      </c>
      <c r="F438" s="24">
        <v>8</v>
      </c>
      <c r="G438" s="24">
        <v>1623</v>
      </c>
      <c r="H438" s="22">
        <f>F438*単価一覧!$X$33</f>
        <v>0</v>
      </c>
      <c r="I438" s="22">
        <f>IF(G438&gt;単価一覧!$P$34,単価一覧!$P$34*単価一覧!$X$34,G438*単価一覧!$X$34)</f>
        <v>0</v>
      </c>
      <c r="J438" s="22">
        <f>IF(G438&gt;単価一覧!$N$37,(単価一覧!$N$37-単価一覧!$N$36)*単価一覧!$X$36,IF(G438&gt;単価一覧!$N$36,(G438-単価一覧!$N$36)*単価一覧!$X$36,0))</f>
        <v>0</v>
      </c>
      <c r="K438" s="22">
        <f>IF(G438&gt;単価一覧!$N$38,(G438-単価一覧!$N$38)*単価一覧!$X$38,0)</f>
        <v>0</v>
      </c>
      <c r="L438" s="23">
        <f t="shared" si="5"/>
        <v>0</v>
      </c>
    </row>
    <row r="439" spans="2:12" ht="12.95" customHeight="1" x14ac:dyDescent="0.15">
      <c r="B439" s="18" t="s">
        <v>143</v>
      </c>
      <c r="C439" s="19" t="s">
        <v>144</v>
      </c>
      <c r="D439" s="20" t="s">
        <v>279</v>
      </c>
      <c r="E439" s="20" t="s">
        <v>11</v>
      </c>
      <c r="F439" s="24">
        <v>8</v>
      </c>
      <c r="G439" s="24">
        <v>1666</v>
      </c>
      <c r="H439" s="22">
        <f>F439*単価一覧!$X$33</f>
        <v>0</v>
      </c>
      <c r="I439" s="22">
        <f>IF(G439&gt;単価一覧!$P$34,単価一覧!$P$34*単価一覧!$X$34,G439*単価一覧!$X$34)</f>
        <v>0</v>
      </c>
      <c r="J439" s="22">
        <f>IF(G439&gt;単価一覧!$N$37,(単価一覧!$N$37-単価一覧!$N$36)*単価一覧!$X$36,IF(G439&gt;単価一覧!$N$36,(G439-単価一覧!$N$36)*単価一覧!$X$36,0))</f>
        <v>0</v>
      </c>
      <c r="K439" s="22">
        <f>IF(G439&gt;単価一覧!$N$38,(G439-単価一覧!$N$38)*単価一覧!$X$38,0)</f>
        <v>0</v>
      </c>
      <c r="L439" s="23">
        <f t="shared" si="5"/>
        <v>0</v>
      </c>
    </row>
    <row r="440" spans="2:12" ht="12.95" customHeight="1" x14ac:dyDescent="0.15">
      <c r="B440" s="18" t="s">
        <v>143</v>
      </c>
      <c r="C440" s="19" t="s">
        <v>144</v>
      </c>
      <c r="D440" s="20" t="s">
        <v>279</v>
      </c>
      <c r="E440" s="20" t="s">
        <v>12</v>
      </c>
      <c r="F440" s="24">
        <v>8</v>
      </c>
      <c r="G440" s="24">
        <v>1879</v>
      </c>
      <c r="H440" s="22">
        <f>F440*単価一覧!$X$33</f>
        <v>0</v>
      </c>
      <c r="I440" s="22">
        <f>IF(G440&gt;単価一覧!$P$34,単価一覧!$P$34*単価一覧!$X$34,G440*単価一覧!$X$34)</f>
        <v>0</v>
      </c>
      <c r="J440" s="22">
        <f>IF(G440&gt;単価一覧!$N$37,(単価一覧!$N$37-単価一覧!$N$36)*単価一覧!$X$36,IF(G440&gt;単価一覧!$N$36,(G440-単価一覧!$N$36)*単価一覧!$X$36,0))</f>
        <v>0</v>
      </c>
      <c r="K440" s="22">
        <f>IF(G440&gt;単価一覧!$N$38,(G440-単価一覧!$N$38)*単価一覧!$X$38,0)</f>
        <v>0</v>
      </c>
      <c r="L440" s="23">
        <f t="shared" si="5"/>
        <v>0</v>
      </c>
    </row>
    <row r="441" spans="2:12" ht="12.95" customHeight="1" x14ac:dyDescent="0.15">
      <c r="B441" s="18" t="s">
        <v>143</v>
      </c>
      <c r="C441" s="19" t="s">
        <v>144</v>
      </c>
      <c r="D441" s="20" t="s">
        <v>279</v>
      </c>
      <c r="E441" s="20" t="s">
        <v>13</v>
      </c>
      <c r="F441" s="24">
        <v>8</v>
      </c>
      <c r="G441" s="24">
        <v>1535</v>
      </c>
      <c r="H441" s="22">
        <f>F441*単価一覧!$X$33</f>
        <v>0</v>
      </c>
      <c r="I441" s="22">
        <f>IF(G441&gt;単価一覧!$P$34,単価一覧!$P$34*単価一覧!$X$34,G441*単価一覧!$X$34)</f>
        <v>0</v>
      </c>
      <c r="J441" s="22">
        <f>IF(G441&gt;単価一覧!$N$37,(単価一覧!$N$37-単価一覧!$N$36)*単価一覧!$X$36,IF(G441&gt;単価一覧!$N$36,(G441-単価一覧!$N$36)*単価一覧!$X$36,0))</f>
        <v>0</v>
      </c>
      <c r="K441" s="22">
        <f>IF(G441&gt;単価一覧!$N$38,(G441-単価一覧!$N$38)*単価一覧!$X$38,0)</f>
        <v>0</v>
      </c>
      <c r="L441" s="23">
        <f t="shared" si="5"/>
        <v>0</v>
      </c>
    </row>
    <row r="442" spans="2:12" ht="12.95" customHeight="1" x14ac:dyDescent="0.15">
      <c r="B442" s="18" t="s">
        <v>143</v>
      </c>
      <c r="C442" s="19" t="s">
        <v>144</v>
      </c>
      <c r="D442" s="20" t="s">
        <v>279</v>
      </c>
      <c r="E442" s="20" t="s">
        <v>14</v>
      </c>
      <c r="F442" s="24">
        <v>8</v>
      </c>
      <c r="G442" s="24">
        <v>1459</v>
      </c>
      <c r="H442" s="22">
        <f>F442*単価一覧!$X$33</f>
        <v>0</v>
      </c>
      <c r="I442" s="22">
        <f>IF(G442&gt;単価一覧!$P$34,単価一覧!$P$34*単価一覧!$X$34,G442*単価一覧!$X$34)</f>
        <v>0</v>
      </c>
      <c r="J442" s="22">
        <f>IF(G442&gt;単価一覧!$N$37,(単価一覧!$N$37-単価一覧!$N$36)*単価一覧!$X$36,IF(G442&gt;単価一覧!$N$36,(G442-単価一覧!$N$36)*単価一覧!$X$36,0))</f>
        <v>0</v>
      </c>
      <c r="K442" s="22">
        <f>IF(G442&gt;単価一覧!$N$38,(G442-単価一覧!$N$38)*単価一覧!$X$38,0)</f>
        <v>0</v>
      </c>
      <c r="L442" s="23">
        <f t="shared" si="5"/>
        <v>0</v>
      </c>
    </row>
    <row r="443" spans="2:12" ht="12.95" customHeight="1" x14ac:dyDescent="0.15">
      <c r="B443" s="18" t="s">
        <v>143</v>
      </c>
      <c r="C443" s="19" t="s">
        <v>144</v>
      </c>
      <c r="D443" s="20" t="s">
        <v>279</v>
      </c>
      <c r="E443" s="20" t="s">
        <v>15</v>
      </c>
      <c r="F443" s="24">
        <v>8</v>
      </c>
      <c r="G443" s="24">
        <v>1752</v>
      </c>
      <c r="H443" s="22">
        <f>F443*単価一覧!$X$33</f>
        <v>0</v>
      </c>
      <c r="I443" s="22">
        <f>IF(G443&gt;単価一覧!$P$34,単価一覧!$P$34*単価一覧!$X$34,G443*単価一覧!$X$34)</f>
        <v>0</v>
      </c>
      <c r="J443" s="22">
        <f>IF(G443&gt;単価一覧!$N$37,(単価一覧!$N$37-単価一覧!$N$36)*単価一覧!$X$36,IF(G443&gt;単価一覧!$N$36,(G443-単価一覧!$N$36)*単価一覧!$X$36,0))</f>
        <v>0</v>
      </c>
      <c r="K443" s="22">
        <f>IF(G443&gt;単価一覧!$N$38,(G443-単価一覧!$N$38)*単価一覧!$X$38,0)</f>
        <v>0</v>
      </c>
      <c r="L443" s="23">
        <f t="shared" si="5"/>
        <v>0</v>
      </c>
    </row>
    <row r="444" spans="2:12" ht="12.95" customHeight="1" x14ac:dyDescent="0.15">
      <c r="B444" s="18" t="s">
        <v>143</v>
      </c>
      <c r="C444" s="19" t="s">
        <v>144</v>
      </c>
      <c r="D444" s="20" t="s">
        <v>279</v>
      </c>
      <c r="E444" s="20" t="s">
        <v>16</v>
      </c>
      <c r="F444" s="24">
        <v>8</v>
      </c>
      <c r="G444" s="24">
        <v>1563</v>
      </c>
      <c r="H444" s="22">
        <f>F444*単価一覧!$X$33</f>
        <v>0</v>
      </c>
      <c r="I444" s="22">
        <f>IF(G444&gt;単価一覧!$P$34,単価一覧!$P$34*単価一覧!$X$34,G444*単価一覧!$X$34)</f>
        <v>0</v>
      </c>
      <c r="J444" s="22">
        <f>IF(G444&gt;単価一覧!$N$37,(単価一覧!$N$37-単価一覧!$N$36)*単価一覧!$X$36,IF(G444&gt;単価一覧!$N$36,(G444-単価一覧!$N$36)*単価一覧!$X$36,0))</f>
        <v>0</v>
      </c>
      <c r="K444" s="22">
        <f>IF(G444&gt;単価一覧!$N$38,(G444-単価一覧!$N$38)*単価一覧!$X$38,0)</f>
        <v>0</v>
      </c>
      <c r="L444" s="23">
        <f t="shared" si="5"/>
        <v>0</v>
      </c>
    </row>
    <row r="445" spans="2:12" ht="12.95" customHeight="1" x14ac:dyDescent="0.15">
      <c r="B445" s="18" t="s">
        <v>143</v>
      </c>
      <c r="C445" s="19" t="s">
        <v>144</v>
      </c>
      <c r="D445" s="20" t="s">
        <v>279</v>
      </c>
      <c r="E445" s="20" t="s">
        <v>17</v>
      </c>
      <c r="F445" s="24">
        <v>8</v>
      </c>
      <c r="G445" s="24">
        <v>1660</v>
      </c>
      <c r="H445" s="22">
        <f>F445*単価一覧!$X$33</f>
        <v>0</v>
      </c>
      <c r="I445" s="22">
        <f>IF(G445&gt;単価一覧!$P$34,単価一覧!$P$34*単価一覧!$X$34,G445*単価一覧!$X$34)</f>
        <v>0</v>
      </c>
      <c r="J445" s="22">
        <f>IF(G445&gt;単価一覧!$N$37,(単価一覧!$N$37-単価一覧!$N$36)*単価一覧!$X$36,IF(G445&gt;単価一覧!$N$36,(G445-単価一覧!$N$36)*単価一覧!$X$36,0))</f>
        <v>0</v>
      </c>
      <c r="K445" s="22">
        <f>IF(G445&gt;単価一覧!$N$38,(G445-単価一覧!$N$38)*単価一覧!$X$38,0)</f>
        <v>0</v>
      </c>
      <c r="L445" s="23">
        <f t="shared" si="5"/>
        <v>0</v>
      </c>
    </row>
    <row r="446" spans="2:12" ht="12.95" customHeight="1" x14ac:dyDescent="0.15">
      <c r="B446" s="18" t="s">
        <v>143</v>
      </c>
      <c r="C446" s="19" t="s">
        <v>144</v>
      </c>
      <c r="D446" s="20" t="s">
        <v>279</v>
      </c>
      <c r="E446" s="20" t="s">
        <v>18</v>
      </c>
      <c r="F446" s="24">
        <v>8</v>
      </c>
      <c r="G446" s="24">
        <v>2027</v>
      </c>
      <c r="H446" s="22">
        <f>F446*単価一覧!$X$33</f>
        <v>0</v>
      </c>
      <c r="I446" s="22">
        <f>IF(G446&gt;単価一覧!$P$34,単価一覧!$P$34*単価一覧!$X$34,G446*単価一覧!$X$34)</f>
        <v>0</v>
      </c>
      <c r="J446" s="22">
        <f>IF(G446&gt;単価一覧!$N$37,(単価一覧!$N$37-単価一覧!$N$36)*単価一覧!$X$36,IF(G446&gt;単価一覧!$N$36,(G446-単価一覧!$N$36)*単価一覧!$X$36,0))</f>
        <v>0</v>
      </c>
      <c r="K446" s="22">
        <f>IF(G446&gt;単価一覧!$N$38,(G446-単価一覧!$N$38)*単価一覧!$X$38,0)</f>
        <v>0</v>
      </c>
      <c r="L446" s="23">
        <f t="shared" si="5"/>
        <v>0</v>
      </c>
    </row>
    <row r="447" spans="2:12" ht="12.95" customHeight="1" x14ac:dyDescent="0.15">
      <c r="B447" s="18" t="s">
        <v>143</v>
      </c>
      <c r="C447" s="19" t="s">
        <v>144</v>
      </c>
      <c r="D447" s="20" t="s">
        <v>279</v>
      </c>
      <c r="E447" s="20" t="s">
        <v>19</v>
      </c>
      <c r="F447" s="24">
        <v>8</v>
      </c>
      <c r="G447" s="24">
        <v>1696</v>
      </c>
      <c r="H447" s="22">
        <f>F447*単価一覧!$X$33</f>
        <v>0</v>
      </c>
      <c r="I447" s="22">
        <f>IF(G447&gt;単価一覧!$P$34,単価一覧!$P$34*単価一覧!$X$34,G447*単価一覧!$X$34)</f>
        <v>0</v>
      </c>
      <c r="J447" s="22">
        <f>IF(G447&gt;単価一覧!$N$37,(単価一覧!$N$37-単価一覧!$N$36)*単価一覧!$X$36,IF(G447&gt;単価一覧!$N$36,(G447-単価一覧!$N$36)*単価一覧!$X$36,0))</f>
        <v>0</v>
      </c>
      <c r="K447" s="22">
        <f>IF(G447&gt;単価一覧!$N$38,(G447-単価一覧!$N$38)*単価一覧!$X$38,0)</f>
        <v>0</v>
      </c>
      <c r="L447" s="23">
        <f t="shared" si="5"/>
        <v>0</v>
      </c>
    </row>
    <row r="448" spans="2:12" ht="12.95" customHeight="1" x14ac:dyDescent="0.15">
      <c r="B448" s="18" t="s">
        <v>143</v>
      </c>
      <c r="C448" s="19" t="s">
        <v>144</v>
      </c>
      <c r="D448" s="20" t="s">
        <v>280</v>
      </c>
      <c r="E448" s="20" t="s">
        <v>20</v>
      </c>
      <c r="F448" s="24">
        <v>8</v>
      </c>
      <c r="G448" s="24">
        <v>2086</v>
      </c>
      <c r="H448" s="22">
        <f>F448*単価一覧!$X$33</f>
        <v>0</v>
      </c>
      <c r="I448" s="22">
        <f>IF(G448&gt;単価一覧!$P$34,単価一覧!$P$34*単価一覧!$X$34,G448*単価一覧!$X$34)</f>
        <v>0</v>
      </c>
      <c r="J448" s="22">
        <f>IF(G448&gt;単価一覧!$N$37,(単価一覧!$N$37-単価一覧!$N$36)*単価一覧!$X$36,IF(G448&gt;単価一覧!$N$36,(G448-単価一覧!$N$36)*単価一覧!$X$36,0))</f>
        <v>0</v>
      </c>
      <c r="K448" s="22">
        <f>IF(G448&gt;単価一覧!$N$38,(G448-単価一覧!$N$38)*単価一覧!$X$38,0)</f>
        <v>0</v>
      </c>
      <c r="L448" s="23">
        <f t="shared" si="5"/>
        <v>0</v>
      </c>
    </row>
    <row r="449" spans="2:12" ht="12.95" customHeight="1" x14ac:dyDescent="0.15">
      <c r="B449" s="18" t="s">
        <v>143</v>
      </c>
      <c r="C449" s="19" t="s">
        <v>144</v>
      </c>
      <c r="D449" s="20" t="s">
        <v>280</v>
      </c>
      <c r="E449" s="20" t="s">
        <v>21</v>
      </c>
      <c r="F449" s="24">
        <v>8</v>
      </c>
      <c r="G449" s="24">
        <v>1674</v>
      </c>
      <c r="H449" s="22">
        <f>F449*単価一覧!$X$33</f>
        <v>0</v>
      </c>
      <c r="I449" s="22">
        <f>IF(G449&gt;単価一覧!$P$34,単価一覧!$P$34*単価一覧!$X$34,G449*単価一覧!$X$34)</f>
        <v>0</v>
      </c>
      <c r="J449" s="22">
        <f>IF(G449&gt;単価一覧!$N$37,(単価一覧!$N$37-単価一覧!$N$36)*単価一覧!$X$36,IF(G449&gt;単価一覧!$N$36,(G449-単価一覧!$N$36)*単価一覧!$X$36,0))</f>
        <v>0</v>
      </c>
      <c r="K449" s="22">
        <f>IF(G449&gt;単価一覧!$N$38,(G449-単価一覧!$N$38)*単価一覧!$X$38,0)</f>
        <v>0</v>
      </c>
      <c r="L449" s="23">
        <f t="shared" si="5"/>
        <v>0</v>
      </c>
    </row>
    <row r="450" spans="2:12" ht="12.95" customHeight="1" x14ac:dyDescent="0.15">
      <c r="B450" s="18" t="s">
        <v>143</v>
      </c>
      <c r="C450" s="19" t="s">
        <v>144</v>
      </c>
      <c r="D450" s="20" t="s">
        <v>280</v>
      </c>
      <c r="E450" s="20" t="s">
        <v>22</v>
      </c>
      <c r="F450" s="24">
        <v>8</v>
      </c>
      <c r="G450" s="24">
        <v>1584</v>
      </c>
      <c r="H450" s="22">
        <f>F450*単価一覧!$X$33</f>
        <v>0</v>
      </c>
      <c r="I450" s="22">
        <f>IF(G450&gt;単価一覧!$P$34,単価一覧!$P$34*単価一覧!$X$34,G450*単価一覧!$X$34)</f>
        <v>0</v>
      </c>
      <c r="J450" s="22">
        <f>IF(G450&gt;単価一覧!$N$37,(単価一覧!$N$37-単価一覧!$N$36)*単価一覧!$X$36,IF(G450&gt;単価一覧!$N$36,(G450-単価一覧!$N$36)*単価一覧!$X$36,0))</f>
        <v>0</v>
      </c>
      <c r="K450" s="22">
        <f>IF(G450&gt;単価一覧!$N$38,(G450-単価一覧!$N$38)*単価一覧!$X$38,0)</f>
        <v>0</v>
      </c>
      <c r="L450" s="23">
        <f t="shared" si="5"/>
        <v>0</v>
      </c>
    </row>
    <row r="451" spans="2:12" ht="12.95" customHeight="1" x14ac:dyDescent="0.15">
      <c r="B451" s="18" t="s">
        <v>223</v>
      </c>
      <c r="C451" s="19" t="s">
        <v>146</v>
      </c>
      <c r="D451" s="20" t="s">
        <v>278</v>
      </c>
      <c r="E451" s="20" t="s">
        <v>11</v>
      </c>
      <c r="F451" s="24">
        <v>14</v>
      </c>
      <c r="G451" s="24">
        <v>19</v>
      </c>
      <c r="H451" s="22">
        <f>F451*単価一覧!$X$33</f>
        <v>0</v>
      </c>
      <c r="I451" s="22">
        <f>IF(G451&gt;単価一覧!$P$34,単価一覧!$P$34*単価一覧!$X$34,G451*単価一覧!$X$34)</f>
        <v>0</v>
      </c>
      <c r="J451" s="22">
        <f>IF(G451&gt;単価一覧!$N$37,(単価一覧!$N$37-単価一覧!$N$36)*単価一覧!$X$36,IF(G451&gt;単価一覧!$N$36,(G451-単価一覧!$N$36)*単価一覧!$X$36,0))</f>
        <v>0</v>
      </c>
      <c r="K451" s="22">
        <f>IF(G451&gt;単価一覧!$N$38,(G451-単価一覧!$N$38)*単価一覧!$X$38,0)</f>
        <v>0</v>
      </c>
      <c r="L451" s="23">
        <f t="shared" si="5"/>
        <v>0</v>
      </c>
    </row>
    <row r="452" spans="2:12" ht="12.95" customHeight="1" x14ac:dyDescent="0.15">
      <c r="B452" s="18" t="s">
        <v>223</v>
      </c>
      <c r="C452" s="19" t="s">
        <v>146</v>
      </c>
      <c r="D452" s="20" t="s">
        <v>278</v>
      </c>
      <c r="E452" s="20" t="s">
        <v>12</v>
      </c>
      <c r="F452" s="24">
        <v>14</v>
      </c>
      <c r="G452" s="24">
        <v>8</v>
      </c>
      <c r="H452" s="22">
        <f>F452*単価一覧!$X$33</f>
        <v>0</v>
      </c>
      <c r="I452" s="22">
        <f>IF(G453&gt;単価一覧!$P$34,単価一覧!$P$34*単価一覧!$X$34,G453*単価一覧!$X$34)</f>
        <v>0</v>
      </c>
      <c r="J452" s="22">
        <f>IF(G453&gt;単価一覧!$N$37,(単価一覧!$N$37-単価一覧!$N$36)*単価一覧!$X$36,IF(G453&gt;単価一覧!$N$36,(G453-単価一覧!$N$36)*単価一覧!$X$36,0))</f>
        <v>0</v>
      </c>
      <c r="K452" s="22">
        <f>IF(G453&gt;単価一覧!$N$38,(G453-単価一覧!$N$38)*単価一覧!$X$38,0)</f>
        <v>0</v>
      </c>
      <c r="L452" s="23">
        <f t="shared" si="5"/>
        <v>0</v>
      </c>
    </row>
    <row r="453" spans="2:12" ht="12.95" customHeight="1" x14ac:dyDescent="0.15">
      <c r="B453" s="18" t="s">
        <v>223</v>
      </c>
      <c r="C453" s="19" t="s">
        <v>146</v>
      </c>
      <c r="D453" s="20" t="s">
        <v>278</v>
      </c>
      <c r="E453" s="20" t="s">
        <v>13</v>
      </c>
      <c r="F453" s="24">
        <v>14</v>
      </c>
      <c r="G453" s="24">
        <v>6</v>
      </c>
      <c r="H453" s="22">
        <f>F453*単価一覧!$X$33</f>
        <v>0</v>
      </c>
      <c r="I453" s="22">
        <f>IF(G454&gt;単価一覧!$P$34,単価一覧!$P$34*単価一覧!$X$34,G454*単価一覧!$X$34)</f>
        <v>0</v>
      </c>
      <c r="J453" s="22">
        <f>IF(G454&gt;単価一覧!$N$37,(単価一覧!$N$37-単価一覧!$N$36)*単価一覧!$X$36,IF(G454&gt;単価一覧!$N$36,(G454-単価一覧!$N$36)*単価一覧!$X$36,0))</f>
        <v>0</v>
      </c>
      <c r="K453" s="22">
        <f>IF(G454&gt;単価一覧!$N$38,(G454-単価一覧!$N$38)*単価一覧!$X$38,0)</f>
        <v>0</v>
      </c>
      <c r="L453" s="23">
        <f t="shared" si="5"/>
        <v>0</v>
      </c>
    </row>
    <row r="454" spans="2:12" ht="12.95" customHeight="1" x14ac:dyDescent="0.15">
      <c r="B454" s="18" t="s">
        <v>223</v>
      </c>
      <c r="C454" s="19" t="s">
        <v>146</v>
      </c>
      <c r="D454" s="20" t="s">
        <v>278</v>
      </c>
      <c r="E454" s="20" t="s">
        <v>14</v>
      </c>
      <c r="F454" s="24">
        <v>14</v>
      </c>
      <c r="G454" s="24">
        <v>8</v>
      </c>
      <c r="H454" s="22">
        <f>F454*単価一覧!$X$33</f>
        <v>0</v>
      </c>
      <c r="I454" s="22">
        <f>IF(G455&gt;単価一覧!$P$34,単価一覧!$P$34*単価一覧!$X$34,G455*単価一覧!$X$34)</f>
        <v>0</v>
      </c>
      <c r="J454" s="22">
        <f>IF(G455&gt;単価一覧!$N$37,(単価一覧!$N$37-単価一覧!$N$36)*単価一覧!$X$36,IF(G455&gt;単価一覧!$N$36,(G455-単価一覧!$N$36)*単価一覧!$X$36,0))</f>
        <v>0</v>
      </c>
      <c r="K454" s="22">
        <f>IF(G455&gt;単価一覧!$N$38,(G455-単価一覧!$N$38)*単価一覧!$X$38,0)</f>
        <v>0</v>
      </c>
      <c r="L454" s="23">
        <f t="shared" si="5"/>
        <v>0</v>
      </c>
    </row>
    <row r="455" spans="2:12" ht="12.95" customHeight="1" x14ac:dyDescent="0.15">
      <c r="B455" s="18" t="s">
        <v>223</v>
      </c>
      <c r="C455" s="19" t="s">
        <v>146</v>
      </c>
      <c r="D455" s="20" t="s">
        <v>278</v>
      </c>
      <c r="E455" s="20" t="s">
        <v>15</v>
      </c>
      <c r="F455" s="24">
        <v>14</v>
      </c>
      <c r="G455" s="24">
        <v>7</v>
      </c>
      <c r="H455" s="22">
        <f>F455*単価一覧!$X$33</f>
        <v>0</v>
      </c>
      <c r="I455" s="22">
        <f>IF(G456&gt;単価一覧!$P$34,単価一覧!$P$34*単価一覧!$X$34,G456*単価一覧!$X$34)</f>
        <v>0</v>
      </c>
      <c r="J455" s="22">
        <f>IF(G456&gt;単価一覧!$N$37,(単価一覧!$N$37-単価一覧!$N$36)*単価一覧!$X$36,IF(G456&gt;単価一覧!$N$36,(G456-単価一覧!$N$36)*単価一覧!$X$36,0))</f>
        <v>0</v>
      </c>
      <c r="K455" s="22">
        <f>IF(G456&gt;単価一覧!$N$38,(G456-単価一覧!$N$38)*単価一覧!$X$38,0)</f>
        <v>0</v>
      </c>
      <c r="L455" s="23">
        <f t="shared" si="5"/>
        <v>0</v>
      </c>
    </row>
    <row r="456" spans="2:12" ht="12.95" customHeight="1" x14ac:dyDescent="0.15">
      <c r="B456" s="18" t="s">
        <v>223</v>
      </c>
      <c r="C456" s="19" t="s">
        <v>146</v>
      </c>
      <c r="D456" s="20" t="s">
        <v>278</v>
      </c>
      <c r="E456" s="20" t="s">
        <v>16</v>
      </c>
      <c r="F456" s="24">
        <v>14</v>
      </c>
      <c r="G456" s="24">
        <v>10</v>
      </c>
      <c r="H456" s="22">
        <f>F456*単価一覧!$X$33</f>
        <v>0</v>
      </c>
      <c r="I456" s="22">
        <f>IF(G457&gt;単価一覧!$P$34,単価一覧!$P$34*単価一覧!$X$34,G457*単価一覧!$X$34)</f>
        <v>0</v>
      </c>
      <c r="J456" s="22">
        <f>IF(G457&gt;単価一覧!$N$37,(単価一覧!$N$37-単価一覧!$N$36)*単価一覧!$X$36,IF(G457&gt;単価一覧!$N$36,(G457-単価一覧!$N$36)*単価一覧!$X$36,0))</f>
        <v>0</v>
      </c>
      <c r="K456" s="22">
        <f>IF(G457&gt;単価一覧!$N$38,(G457-単価一覧!$N$38)*単価一覧!$X$38,0)</f>
        <v>0</v>
      </c>
      <c r="L456" s="23">
        <f t="shared" si="5"/>
        <v>0</v>
      </c>
    </row>
    <row r="457" spans="2:12" ht="12.95" customHeight="1" x14ac:dyDescent="0.15">
      <c r="B457" s="18" t="s">
        <v>223</v>
      </c>
      <c r="C457" s="19" t="s">
        <v>146</v>
      </c>
      <c r="D457" s="20" t="s">
        <v>278</v>
      </c>
      <c r="E457" s="20" t="s">
        <v>17</v>
      </c>
      <c r="F457" s="24">
        <v>14</v>
      </c>
      <c r="G457" s="24">
        <v>8</v>
      </c>
      <c r="H457" s="22">
        <f>F457*単価一覧!$X$33</f>
        <v>0</v>
      </c>
      <c r="I457" s="22">
        <f>IF(G458&gt;単価一覧!$P$34,単価一覧!$P$34*単価一覧!$X$34,G458*単価一覧!$X$34)</f>
        <v>0</v>
      </c>
      <c r="J457" s="22">
        <f>IF(G458&gt;単価一覧!$N$37,(単価一覧!$N$37-単価一覧!$N$36)*単価一覧!$X$36,IF(G458&gt;単価一覧!$N$36,(G458-単価一覧!$N$36)*単価一覧!$X$36,0))</f>
        <v>0</v>
      </c>
      <c r="K457" s="22">
        <f>IF(G458&gt;単価一覧!$N$38,(G458-単価一覧!$N$38)*単価一覧!$X$38,0)</f>
        <v>0</v>
      </c>
      <c r="L457" s="23">
        <f t="shared" si="5"/>
        <v>0</v>
      </c>
    </row>
    <row r="458" spans="2:12" ht="12.95" customHeight="1" x14ac:dyDescent="0.15">
      <c r="B458" s="18" t="s">
        <v>223</v>
      </c>
      <c r="C458" s="19" t="s">
        <v>146</v>
      </c>
      <c r="D458" s="20" t="s">
        <v>278</v>
      </c>
      <c r="E458" s="20" t="s">
        <v>18</v>
      </c>
      <c r="F458" s="24">
        <v>14</v>
      </c>
      <c r="G458" s="24">
        <v>7</v>
      </c>
      <c r="H458" s="22">
        <f>F458*単価一覧!$X$33</f>
        <v>0</v>
      </c>
      <c r="I458" s="22">
        <f>IF(G459&gt;単価一覧!$P$34,単価一覧!$P$34*単価一覧!$X$34,G459*単価一覧!$X$34)</f>
        <v>0</v>
      </c>
      <c r="J458" s="22">
        <f>IF(G459&gt;単価一覧!$N$37,(単価一覧!$N$37-単価一覧!$N$36)*単価一覧!$X$36,IF(G459&gt;単価一覧!$N$36,(G459-単価一覧!$N$36)*単価一覧!$X$36,0))</f>
        <v>0</v>
      </c>
      <c r="K458" s="22">
        <f>IF(G459&gt;単価一覧!$N$38,(G459-単価一覧!$N$38)*単価一覧!$X$38,0)</f>
        <v>0</v>
      </c>
      <c r="L458" s="23">
        <f t="shared" si="5"/>
        <v>0</v>
      </c>
    </row>
    <row r="459" spans="2:12" ht="12.95" customHeight="1" x14ac:dyDescent="0.15">
      <c r="B459" s="18" t="s">
        <v>223</v>
      </c>
      <c r="C459" s="19" t="s">
        <v>146</v>
      </c>
      <c r="D459" s="20" t="s">
        <v>278</v>
      </c>
      <c r="E459" s="20" t="s">
        <v>19</v>
      </c>
      <c r="F459" s="24">
        <v>14</v>
      </c>
      <c r="G459" s="24">
        <v>7</v>
      </c>
      <c r="H459" s="22">
        <f>F459*単価一覧!$X$33</f>
        <v>0</v>
      </c>
      <c r="I459" s="22">
        <f>IF(G460&gt;単価一覧!$P$34,単価一覧!$P$34*単価一覧!$X$34,G460*単価一覧!$X$34)</f>
        <v>0</v>
      </c>
      <c r="J459" s="22">
        <f>IF(G460&gt;単価一覧!$N$37,(単価一覧!$N$37-単価一覧!$N$36)*単価一覧!$X$36,IF(G460&gt;単価一覧!$N$36,(G460-単価一覧!$N$36)*単価一覧!$X$36,0))</f>
        <v>0</v>
      </c>
      <c r="K459" s="22">
        <f>IF(G460&gt;単価一覧!$N$38,(G460-単価一覧!$N$38)*単価一覧!$X$38,0)</f>
        <v>0</v>
      </c>
      <c r="L459" s="23">
        <f t="shared" si="5"/>
        <v>0</v>
      </c>
    </row>
    <row r="460" spans="2:12" ht="12.95" customHeight="1" x14ac:dyDescent="0.15">
      <c r="B460" s="18" t="s">
        <v>223</v>
      </c>
      <c r="C460" s="19" t="s">
        <v>146</v>
      </c>
      <c r="D460" s="20" t="s">
        <v>279</v>
      </c>
      <c r="E460" s="20" t="s">
        <v>20</v>
      </c>
      <c r="F460" s="24">
        <v>14</v>
      </c>
      <c r="G460" s="24">
        <v>8</v>
      </c>
      <c r="H460" s="22">
        <f>F460*単価一覧!$X$33</f>
        <v>0</v>
      </c>
      <c r="I460" s="22">
        <f>IF(G461&gt;単価一覧!$P$34,単価一覧!$P$34*単価一覧!$X$34,G461*単価一覧!$X$34)</f>
        <v>0</v>
      </c>
      <c r="J460" s="22">
        <f>IF(G461&gt;単価一覧!$N$37,(単価一覧!$N$37-単価一覧!$N$36)*単価一覧!$X$36,IF(G461&gt;単価一覧!$N$36,(G461-単価一覧!$N$36)*単価一覧!$X$36,0))</f>
        <v>0</v>
      </c>
      <c r="K460" s="22">
        <f>IF(G461&gt;単価一覧!$N$38,(G461-単価一覧!$N$38)*単価一覧!$X$38,0)</f>
        <v>0</v>
      </c>
      <c r="L460" s="23">
        <f t="shared" si="5"/>
        <v>0</v>
      </c>
    </row>
    <row r="461" spans="2:12" ht="12.95" customHeight="1" x14ac:dyDescent="0.15">
      <c r="B461" s="18" t="s">
        <v>223</v>
      </c>
      <c r="C461" s="19" t="s">
        <v>146</v>
      </c>
      <c r="D461" s="20" t="s">
        <v>279</v>
      </c>
      <c r="E461" s="20" t="s">
        <v>21</v>
      </c>
      <c r="F461" s="24">
        <v>14</v>
      </c>
      <c r="G461" s="24">
        <v>7</v>
      </c>
      <c r="H461" s="22">
        <f>F461*単価一覧!$X$33</f>
        <v>0</v>
      </c>
      <c r="I461" s="22">
        <f>IF(G462&gt;単価一覧!$P$34,単価一覧!$P$34*単価一覧!$X$34,G462*単価一覧!$X$34)</f>
        <v>0</v>
      </c>
      <c r="J461" s="22">
        <f>IF(G462&gt;単価一覧!$N$37,(単価一覧!$N$37-単価一覧!$N$36)*単価一覧!$X$36,IF(G462&gt;単価一覧!$N$36,(G462-単価一覧!$N$36)*単価一覧!$X$36,0))</f>
        <v>0</v>
      </c>
      <c r="K461" s="22">
        <f>IF(G462&gt;単価一覧!$N$38,(G462-単価一覧!$N$38)*単価一覧!$X$38,0)</f>
        <v>0</v>
      </c>
      <c r="L461" s="23">
        <f t="shared" si="5"/>
        <v>0</v>
      </c>
    </row>
    <row r="462" spans="2:12" ht="12.95" customHeight="1" x14ac:dyDescent="0.15">
      <c r="B462" s="18" t="s">
        <v>223</v>
      </c>
      <c r="C462" s="19" t="s">
        <v>146</v>
      </c>
      <c r="D462" s="20" t="s">
        <v>279</v>
      </c>
      <c r="E462" s="20" t="s">
        <v>22</v>
      </c>
      <c r="F462" s="24">
        <v>14</v>
      </c>
      <c r="G462" s="24">
        <v>7</v>
      </c>
      <c r="H462" s="22">
        <f>F462*単価一覧!$X$33</f>
        <v>0</v>
      </c>
      <c r="I462" s="22">
        <f>IF(G463&gt;単価一覧!$P$34,単価一覧!$P$34*単価一覧!$X$34,G463*単価一覧!$X$34)</f>
        <v>0</v>
      </c>
      <c r="J462" s="22">
        <f>IF(G463&gt;単価一覧!$N$37,(単価一覧!$N$37-単価一覧!$N$36)*単価一覧!$X$36,IF(G463&gt;単価一覧!$N$36,(G463-単価一覧!$N$36)*単価一覧!$X$36,0))</f>
        <v>0</v>
      </c>
      <c r="K462" s="22">
        <f>IF(G463&gt;単価一覧!$N$38,(G463-単価一覧!$N$38)*単価一覧!$X$38,0)</f>
        <v>0</v>
      </c>
      <c r="L462" s="23">
        <f t="shared" si="5"/>
        <v>0</v>
      </c>
    </row>
    <row r="463" spans="2:12" ht="12.95" customHeight="1" x14ac:dyDescent="0.15">
      <c r="B463" s="18" t="s">
        <v>223</v>
      </c>
      <c r="C463" s="19" t="s">
        <v>146</v>
      </c>
      <c r="D463" s="20" t="s">
        <v>279</v>
      </c>
      <c r="E463" s="20" t="s">
        <v>11</v>
      </c>
      <c r="F463" s="24">
        <v>14</v>
      </c>
      <c r="G463" s="24">
        <v>16</v>
      </c>
      <c r="H463" s="22">
        <f>F463*単価一覧!$X$33</f>
        <v>0</v>
      </c>
      <c r="I463" s="22">
        <f>IF(G464&gt;単価一覧!$P$34,単価一覧!$P$34*単価一覧!$X$34,G464*単価一覧!$X$34)</f>
        <v>0</v>
      </c>
      <c r="J463" s="22">
        <f>IF(G464&gt;単価一覧!$N$37,(単価一覧!$N$37-単価一覧!$N$36)*単価一覧!$X$36,IF(G464&gt;単価一覧!$N$36,(G464-単価一覧!$N$36)*単価一覧!$X$36,0))</f>
        <v>0</v>
      </c>
      <c r="K463" s="22">
        <f>IF(G464&gt;単価一覧!$N$38,(G464-単価一覧!$N$38)*単価一覧!$X$38,0)</f>
        <v>0</v>
      </c>
      <c r="L463" s="23">
        <f t="shared" si="5"/>
        <v>0</v>
      </c>
    </row>
    <row r="464" spans="2:12" ht="12.95" customHeight="1" x14ac:dyDescent="0.15">
      <c r="B464" s="18" t="s">
        <v>223</v>
      </c>
      <c r="C464" s="19" t="s">
        <v>146</v>
      </c>
      <c r="D464" s="20" t="s">
        <v>279</v>
      </c>
      <c r="E464" s="20" t="s">
        <v>12</v>
      </c>
      <c r="F464" s="24">
        <v>14</v>
      </c>
      <c r="G464" s="24">
        <v>29</v>
      </c>
      <c r="H464" s="22">
        <f>F464*単価一覧!$X$33</f>
        <v>0</v>
      </c>
      <c r="I464" s="22">
        <f>IF(G465&gt;単価一覧!$P$34,単価一覧!$P$34*単価一覧!$X$34,G465*単価一覧!$X$34)</f>
        <v>0</v>
      </c>
      <c r="J464" s="22">
        <f>IF(G465&gt;単価一覧!$N$37,(単価一覧!$N$37-単価一覧!$N$36)*単価一覧!$X$36,IF(G465&gt;単価一覧!$N$36,(G465-単価一覧!$N$36)*単価一覧!$X$36,0))</f>
        <v>0</v>
      </c>
      <c r="K464" s="22">
        <f>IF(G465&gt;単価一覧!$N$38,(G465-単価一覧!$N$38)*単価一覧!$X$38,0)</f>
        <v>0</v>
      </c>
      <c r="L464" s="23">
        <f t="shared" si="5"/>
        <v>0</v>
      </c>
    </row>
    <row r="465" spans="2:12" ht="12.95" customHeight="1" x14ac:dyDescent="0.15">
      <c r="B465" s="18" t="s">
        <v>223</v>
      </c>
      <c r="C465" s="19" t="s">
        <v>146</v>
      </c>
      <c r="D465" s="20" t="s">
        <v>279</v>
      </c>
      <c r="E465" s="20" t="s">
        <v>13</v>
      </c>
      <c r="F465" s="24">
        <v>14</v>
      </c>
      <c r="G465" s="24">
        <v>23</v>
      </c>
      <c r="H465" s="22">
        <f>F465*単価一覧!$X$33</f>
        <v>0</v>
      </c>
      <c r="I465" s="22">
        <f>IF(G466&gt;単価一覧!$P$34,単価一覧!$P$34*単価一覧!$X$34,G466*単価一覧!$X$34)</f>
        <v>0</v>
      </c>
      <c r="J465" s="22">
        <f>IF(G466&gt;単価一覧!$N$37,(単価一覧!$N$37-単価一覧!$N$36)*単価一覧!$X$36,IF(G466&gt;単価一覧!$N$36,(G466-単価一覧!$N$36)*単価一覧!$X$36,0))</f>
        <v>0</v>
      </c>
      <c r="K465" s="22">
        <f>IF(G466&gt;単価一覧!$N$38,(G466-単価一覧!$N$38)*単価一覧!$X$38,0)</f>
        <v>0</v>
      </c>
      <c r="L465" s="23">
        <f t="shared" si="5"/>
        <v>0</v>
      </c>
    </row>
    <row r="466" spans="2:12" ht="12.95" customHeight="1" x14ac:dyDescent="0.15">
      <c r="B466" s="18" t="s">
        <v>223</v>
      </c>
      <c r="C466" s="19" t="s">
        <v>146</v>
      </c>
      <c r="D466" s="20" t="s">
        <v>279</v>
      </c>
      <c r="E466" s="20" t="s">
        <v>14</v>
      </c>
      <c r="F466" s="24">
        <v>14</v>
      </c>
      <c r="G466" s="24">
        <v>27</v>
      </c>
      <c r="H466" s="22">
        <f>F466*単価一覧!$X$33</f>
        <v>0</v>
      </c>
      <c r="I466" s="22">
        <f>IF(G467&gt;単価一覧!$P$34,単価一覧!$P$34*単価一覧!$X$34,G467*単価一覧!$X$34)</f>
        <v>0</v>
      </c>
      <c r="J466" s="22">
        <f>IF(G467&gt;単価一覧!$N$37,(単価一覧!$N$37-単価一覧!$N$36)*単価一覧!$X$36,IF(G467&gt;単価一覧!$N$36,(G467-単価一覧!$N$36)*単価一覧!$X$36,0))</f>
        <v>0</v>
      </c>
      <c r="K466" s="22">
        <f>IF(G467&gt;単価一覧!$N$38,(G467-単価一覧!$N$38)*単価一覧!$X$38,0)</f>
        <v>0</v>
      </c>
      <c r="L466" s="23">
        <f t="shared" si="5"/>
        <v>0</v>
      </c>
    </row>
    <row r="467" spans="2:12" ht="12.95" customHeight="1" x14ac:dyDescent="0.15">
      <c r="B467" s="18" t="s">
        <v>223</v>
      </c>
      <c r="C467" s="19" t="s">
        <v>146</v>
      </c>
      <c r="D467" s="20" t="s">
        <v>279</v>
      </c>
      <c r="E467" s="20" t="s">
        <v>15</v>
      </c>
      <c r="F467" s="24">
        <v>14</v>
      </c>
      <c r="G467" s="24">
        <v>59</v>
      </c>
      <c r="H467" s="22">
        <f>F467*単価一覧!$X$33</f>
        <v>0</v>
      </c>
      <c r="I467" s="22">
        <f>IF(G468&gt;単価一覧!$P$34,単価一覧!$P$34*単価一覧!$X$34,G468*単価一覧!$X$34)</f>
        <v>0</v>
      </c>
      <c r="J467" s="22">
        <f>IF(G468&gt;単価一覧!$N$37,(単価一覧!$N$37-単価一覧!$N$36)*単価一覧!$X$36,IF(G468&gt;単価一覧!$N$36,(G468-単価一覧!$N$36)*単価一覧!$X$36,0))</f>
        <v>0</v>
      </c>
      <c r="K467" s="22">
        <f>IF(G468&gt;単価一覧!$N$38,(G468-単価一覧!$N$38)*単価一覧!$X$38,0)</f>
        <v>0</v>
      </c>
      <c r="L467" s="23">
        <f t="shared" si="5"/>
        <v>0</v>
      </c>
    </row>
    <row r="468" spans="2:12" ht="12.95" customHeight="1" x14ac:dyDescent="0.15">
      <c r="B468" s="18" t="s">
        <v>223</v>
      </c>
      <c r="C468" s="19" t="s">
        <v>146</v>
      </c>
      <c r="D468" s="20" t="s">
        <v>279</v>
      </c>
      <c r="E468" s="20" t="s">
        <v>16</v>
      </c>
      <c r="F468" s="24">
        <v>14</v>
      </c>
      <c r="G468" s="24">
        <v>32</v>
      </c>
      <c r="H468" s="22">
        <f>F468*単価一覧!$X$33</f>
        <v>0</v>
      </c>
      <c r="I468" s="22">
        <f>IF(G469&gt;単価一覧!$P$34,単価一覧!$P$34*単価一覧!$X$34,G469*単価一覧!$X$34)</f>
        <v>0</v>
      </c>
      <c r="J468" s="22">
        <f>IF(G469&gt;単価一覧!$N$37,(単価一覧!$N$37-単価一覧!$N$36)*単価一覧!$X$36,IF(G469&gt;単価一覧!$N$36,(G469-単価一覧!$N$36)*単価一覧!$X$36,0))</f>
        <v>0</v>
      </c>
      <c r="K468" s="22">
        <f>IF(G469&gt;単価一覧!$N$38,(G469-単価一覧!$N$38)*単価一覧!$X$38,0)</f>
        <v>0</v>
      </c>
      <c r="L468" s="23">
        <f t="shared" si="5"/>
        <v>0</v>
      </c>
    </row>
    <row r="469" spans="2:12" ht="12.95" customHeight="1" x14ac:dyDescent="0.15">
      <c r="B469" s="18" t="s">
        <v>223</v>
      </c>
      <c r="C469" s="19" t="s">
        <v>146</v>
      </c>
      <c r="D469" s="20" t="s">
        <v>279</v>
      </c>
      <c r="E469" s="20" t="s">
        <v>17</v>
      </c>
      <c r="F469" s="24">
        <v>14</v>
      </c>
      <c r="G469" s="24">
        <v>17</v>
      </c>
      <c r="H469" s="22">
        <f>F469*単価一覧!$X$33</f>
        <v>0</v>
      </c>
      <c r="I469" s="22">
        <f>IF(G470&gt;単価一覧!$P$34,単価一覧!$P$34*単価一覧!$X$34,G470*単価一覧!$X$34)</f>
        <v>0</v>
      </c>
      <c r="J469" s="22">
        <f>IF(G470&gt;単価一覧!$N$37,(単価一覧!$N$37-単価一覧!$N$36)*単価一覧!$X$36,IF(G470&gt;単価一覧!$N$36,(G470-単価一覧!$N$36)*単価一覧!$X$36,0))</f>
        <v>0</v>
      </c>
      <c r="K469" s="22">
        <f>IF(G470&gt;単価一覧!$N$38,(G470-単価一覧!$N$38)*単価一覧!$X$38,0)</f>
        <v>0</v>
      </c>
      <c r="L469" s="23">
        <f t="shared" si="5"/>
        <v>0</v>
      </c>
    </row>
    <row r="470" spans="2:12" ht="12.95" customHeight="1" x14ac:dyDescent="0.15">
      <c r="B470" s="18" t="s">
        <v>223</v>
      </c>
      <c r="C470" s="19" t="s">
        <v>146</v>
      </c>
      <c r="D470" s="20" t="s">
        <v>279</v>
      </c>
      <c r="E470" s="20" t="s">
        <v>18</v>
      </c>
      <c r="F470" s="24">
        <v>14</v>
      </c>
      <c r="G470" s="24">
        <v>10</v>
      </c>
      <c r="H470" s="22">
        <f>F470*単価一覧!$X$33</f>
        <v>0</v>
      </c>
      <c r="I470" s="22">
        <f>IF(G471&gt;単価一覧!$P$34,単価一覧!$P$34*単価一覧!$X$34,G471*単価一覧!$X$34)</f>
        <v>0</v>
      </c>
      <c r="J470" s="22">
        <f>IF(G471&gt;単価一覧!$N$37,(単価一覧!$N$37-単価一覧!$N$36)*単価一覧!$X$36,IF(G471&gt;単価一覧!$N$36,(G471-単価一覧!$N$36)*単価一覧!$X$36,0))</f>
        <v>0</v>
      </c>
      <c r="K470" s="22">
        <f>IF(G471&gt;単価一覧!$N$38,(G471-単価一覧!$N$38)*単価一覧!$X$38,0)</f>
        <v>0</v>
      </c>
      <c r="L470" s="23">
        <f t="shared" si="5"/>
        <v>0</v>
      </c>
    </row>
    <row r="471" spans="2:12" ht="12.95" customHeight="1" x14ac:dyDescent="0.15">
      <c r="B471" s="18" t="s">
        <v>223</v>
      </c>
      <c r="C471" s="19" t="s">
        <v>146</v>
      </c>
      <c r="D471" s="20" t="s">
        <v>279</v>
      </c>
      <c r="E471" s="20" t="s">
        <v>19</v>
      </c>
      <c r="F471" s="24">
        <v>14</v>
      </c>
      <c r="G471" s="24">
        <v>7</v>
      </c>
      <c r="H471" s="22">
        <f>F471*単価一覧!$X$33</f>
        <v>0</v>
      </c>
      <c r="I471" s="22">
        <f>IF(G472&gt;単価一覧!$P$34,単価一覧!$P$34*単価一覧!$X$34,G472*単価一覧!$X$34)</f>
        <v>0</v>
      </c>
      <c r="J471" s="22">
        <f>IF(G472&gt;単価一覧!$N$37,(単価一覧!$N$37-単価一覧!$N$36)*単価一覧!$X$36,IF(G472&gt;単価一覧!$N$36,(G472-単価一覧!$N$36)*単価一覧!$X$36,0))</f>
        <v>0</v>
      </c>
      <c r="K471" s="22">
        <f>IF(G472&gt;単価一覧!$N$38,(G472-単価一覧!$N$38)*単価一覧!$X$38,0)</f>
        <v>0</v>
      </c>
      <c r="L471" s="23">
        <f t="shared" si="5"/>
        <v>0</v>
      </c>
    </row>
    <row r="472" spans="2:12" ht="12.95" customHeight="1" x14ac:dyDescent="0.15">
      <c r="B472" s="18" t="s">
        <v>223</v>
      </c>
      <c r="C472" s="19" t="s">
        <v>146</v>
      </c>
      <c r="D472" s="20" t="s">
        <v>280</v>
      </c>
      <c r="E472" s="20" t="s">
        <v>20</v>
      </c>
      <c r="F472" s="24">
        <v>14</v>
      </c>
      <c r="G472" s="24">
        <v>8</v>
      </c>
      <c r="H472" s="22">
        <f>F472*単価一覧!$X$33</f>
        <v>0</v>
      </c>
      <c r="I472" s="22">
        <f>IF(G473&gt;単価一覧!$P$34,単価一覧!$P$34*単価一覧!$X$34,G473*単価一覧!$X$34)</f>
        <v>0</v>
      </c>
      <c r="J472" s="22">
        <f>IF(G473&gt;単価一覧!$N$37,(単価一覧!$N$37-単価一覧!$N$36)*単価一覧!$X$36,IF(G473&gt;単価一覧!$N$36,(G473-単価一覧!$N$36)*単価一覧!$X$36,0))</f>
        <v>0</v>
      </c>
      <c r="K472" s="22">
        <f>IF(G473&gt;単価一覧!$N$38,(G473-単価一覧!$N$38)*単価一覧!$X$38,0)</f>
        <v>0</v>
      </c>
      <c r="L472" s="23">
        <f t="shared" si="5"/>
        <v>0</v>
      </c>
    </row>
    <row r="473" spans="2:12" ht="12.95" customHeight="1" x14ac:dyDescent="0.15">
      <c r="B473" s="18" t="s">
        <v>223</v>
      </c>
      <c r="C473" s="19" t="s">
        <v>146</v>
      </c>
      <c r="D473" s="20" t="s">
        <v>280</v>
      </c>
      <c r="E473" s="20" t="s">
        <v>21</v>
      </c>
      <c r="F473" s="24">
        <v>14</v>
      </c>
      <c r="G473" s="24">
        <v>7</v>
      </c>
      <c r="H473" s="22">
        <f>F473*単価一覧!$X$33</f>
        <v>0</v>
      </c>
      <c r="I473" s="22">
        <f>IF(G474&gt;単価一覧!$P$34,単価一覧!$P$34*単価一覧!$X$34,G474*単価一覧!$X$34)</f>
        <v>0</v>
      </c>
      <c r="J473" s="22">
        <f>IF(G474&gt;単価一覧!$N$37,(単価一覧!$N$37-単価一覧!$N$36)*単価一覧!$X$36,IF(G474&gt;単価一覧!$N$36,(G474-単価一覧!$N$36)*単価一覧!$X$36,0))</f>
        <v>0</v>
      </c>
      <c r="K473" s="22">
        <f>IF(G474&gt;単価一覧!$N$38,(G474-単価一覧!$N$38)*単価一覧!$X$38,0)</f>
        <v>0</v>
      </c>
      <c r="L473" s="23">
        <f t="shared" si="5"/>
        <v>0</v>
      </c>
    </row>
    <row r="474" spans="2:12" ht="12.95" customHeight="1" x14ac:dyDescent="0.15">
      <c r="B474" s="18" t="s">
        <v>223</v>
      </c>
      <c r="C474" s="19" t="s">
        <v>146</v>
      </c>
      <c r="D474" s="20" t="s">
        <v>280</v>
      </c>
      <c r="E474" s="20" t="s">
        <v>22</v>
      </c>
      <c r="F474" s="24">
        <v>14</v>
      </c>
      <c r="G474" s="24">
        <v>7</v>
      </c>
      <c r="H474" s="22">
        <f>F474*単価一覧!$X$33</f>
        <v>0</v>
      </c>
      <c r="I474" s="22">
        <f>IF(G475&gt;単価一覧!$P$34,単価一覧!$P$34*単価一覧!$X$34,G475*単価一覧!$X$34)</f>
        <v>0</v>
      </c>
      <c r="J474" s="22">
        <f>IF(G475&gt;単価一覧!$N$37,(単価一覧!$N$37-単価一覧!$N$36)*単価一覧!$X$36,IF(G475&gt;単価一覧!$N$36,(G475-単価一覧!$N$36)*単価一覧!$X$36,0))</f>
        <v>0</v>
      </c>
      <c r="K474" s="22">
        <f>IF(G475&gt;単価一覧!$N$38,(G475-単価一覧!$N$38)*単価一覧!$X$38,0)</f>
        <v>0</v>
      </c>
      <c r="L474" s="23">
        <f t="shared" ref="L474" si="7">ROUNDDOWN(H474+I474+J474+K474,0)</f>
        <v>0</v>
      </c>
    </row>
    <row r="475" spans="2:12" ht="12.95" customHeight="1" x14ac:dyDescent="0.15">
      <c r="B475" s="18" t="s">
        <v>147</v>
      </c>
      <c r="C475" s="19" t="s">
        <v>146</v>
      </c>
      <c r="D475" s="20" t="s">
        <v>278</v>
      </c>
      <c r="E475" s="20" t="s">
        <v>11</v>
      </c>
      <c r="F475" s="24">
        <v>8</v>
      </c>
      <c r="G475" s="24">
        <v>890</v>
      </c>
      <c r="H475" s="22">
        <f>F475*単価一覧!$X$33</f>
        <v>0</v>
      </c>
      <c r="I475" s="22">
        <f>IF(G475&gt;単価一覧!$P$34,単価一覧!$P$34*単価一覧!$X$34,G475*単価一覧!$X$34)</f>
        <v>0</v>
      </c>
      <c r="J475" s="22">
        <f>IF(G475&gt;単価一覧!$N$37,(単価一覧!$N$37-単価一覧!$N$36)*単価一覧!$X$36,IF(G475&gt;単価一覧!$N$36,(G475-単価一覧!$N$36)*単価一覧!$X$36,0))</f>
        <v>0</v>
      </c>
      <c r="K475" s="22">
        <f>IF(G475&gt;単価一覧!$N$38,(G475-単価一覧!$N$38)*単価一覧!$X$38,0)</f>
        <v>0</v>
      </c>
      <c r="L475" s="23">
        <f t="shared" si="5"/>
        <v>0</v>
      </c>
    </row>
    <row r="476" spans="2:12" ht="12.95" customHeight="1" x14ac:dyDescent="0.15">
      <c r="B476" s="18" t="s">
        <v>147</v>
      </c>
      <c r="C476" s="19" t="s">
        <v>146</v>
      </c>
      <c r="D476" s="20" t="s">
        <v>278</v>
      </c>
      <c r="E476" s="20" t="s">
        <v>12</v>
      </c>
      <c r="F476" s="24">
        <v>8</v>
      </c>
      <c r="G476" s="24">
        <v>832</v>
      </c>
      <c r="H476" s="22">
        <f>F476*単価一覧!$X$33</f>
        <v>0</v>
      </c>
      <c r="I476" s="22">
        <f>IF(G476&gt;単価一覧!$P$34,単価一覧!$P$34*単価一覧!$X$34,G476*単価一覧!$X$34)</f>
        <v>0</v>
      </c>
      <c r="J476" s="22">
        <f>IF(G476&gt;単価一覧!$N$37,(単価一覧!$N$37-単価一覧!$N$36)*単価一覧!$X$36,IF(G476&gt;単価一覧!$N$36,(G476-単価一覧!$N$36)*単価一覧!$X$36,0))</f>
        <v>0</v>
      </c>
      <c r="K476" s="22">
        <f>IF(G476&gt;単価一覧!$N$38,(G476-単価一覧!$N$38)*単価一覧!$X$38,0)</f>
        <v>0</v>
      </c>
      <c r="L476" s="23">
        <f t="shared" si="5"/>
        <v>0</v>
      </c>
    </row>
    <row r="477" spans="2:12" ht="12.95" customHeight="1" x14ac:dyDescent="0.15">
      <c r="B477" s="18" t="s">
        <v>147</v>
      </c>
      <c r="C477" s="19" t="s">
        <v>146</v>
      </c>
      <c r="D477" s="20" t="s">
        <v>278</v>
      </c>
      <c r="E477" s="20" t="s">
        <v>13</v>
      </c>
      <c r="F477" s="24">
        <v>8</v>
      </c>
      <c r="G477" s="24">
        <v>757</v>
      </c>
      <c r="H477" s="22">
        <f>F477*単価一覧!$X$33</f>
        <v>0</v>
      </c>
      <c r="I477" s="22">
        <f>IF(G477&gt;単価一覧!$P$34,単価一覧!$P$34*単価一覧!$X$34,G477*単価一覧!$X$34)</f>
        <v>0</v>
      </c>
      <c r="J477" s="22">
        <f>IF(G477&gt;単価一覧!$N$37,(単価一覧!$N$37-単価一覧!$N$36)*単価一覧!$X$36,IF(G477&gt;単価一覧!$N$36,(G477-単価一覧!$N$36)*単価一覧!$X$36,0))</f>
        <v>0</v>
      </c>
      <c r="K477" s="22">
        <f>IF(G477&gt;単価一覧!$N$38,(G477-単価一覧!$N$38)*単価一覧!$X$38,0)</f>
        <v>0</v>
      </c>
      <c r="L477" s="23">
        <f t="shared" si="5"/>
        <v>0</v>
      </c>
    </row>
    <row r="478" spans="2:12" ht="12.95" customHeight="1" x14ac:dyDescent="0.15">
      <c r="B478" s="18" t="s">
        <v>147</v>
      </c>
      <c r="C478" s="19" t="s">
        <v>146</v>
      </c>
      <c r="D478" s="20" t="s">
        <v>278</v>
      </c>
      <c r="E478" s="20" t="s">
        <v>14</v>
      </c>
      <c r="F478" s="24">
        <v>8</v>
      </c>
      <c r="G478" s="24">
        <v>886</v>
      </c>
      <c r="H478" s="22">
        <f>F478*単価一覧!$X$33</f>
        <v>0</v>
      </c>
      <c r="I478" s="22">
        <f>IF(G478&gt;単価一覧!$P$34,単価一覧!$P$34*単価一覧!$X$34,G478*単価一覧!$X$34)</f>
        <v>0</v>
      </c>
      <c r="J478" s="22">
        <f>IF(G478&gt;単価一覧!$N$37,(単価一覧!$N$37-単価一覧!$N$36)*単価一覧!$X$36,IF(G478&gt;単価一覧!$N$36,(G478-単価一覧!$N$36)*単価一覧!$X$36,0))</f>
        <v>0</v>
      </c>
      <c r="K478" s="22">
        <f>IF(G478&gt;単価一覧!$N$38,(G478-単価一覧!$N$38)*単価一覧!$X$38,0)</f>
        <v>0</v>
      </c>
      <c r="L478" s="23">
        <f t="shared" si="5"/>
        <v>0</v>
      </c>
    </row>
    <row r="479" spans="2:12" ht="12.95" customHeight="1" x14ac:dyDescent="0.15">
      <c r="B479" s="18" t="s">
        <v>147</v>
      </c>
      <c r="C479" s="19" t="s">
        <v>146</v>
      </c>
      <c r="D479" s="20" t="s">
        <v>278</v>
      </c>
      <c r="E479" s="20" t="s">
        <v>15</v>
      </c>
      <c r="F479" s="24">
        <v>8</v>
      </c>
      <c r="G479" s="24">
        <v>787</v>
      </c>
      <c r="H479" s="22">
        <f>F479*単価一覧!$X$33</f>
        <v>0</v>
      </c>
      <c r="I479" s="22">
        <f>IF(G479&gt;単価一覧!$P$34,単価一覧!$P$34*単価一覧!$X$34,G479*単価一覧!$X$34)</f>
        <v>0</v>
      </c>
      <c r="J479" s="22">
        <f>IF(G479&gt;単価一覧!$N$37,(単価一覧!$N$37-単価一覧!$N$36)*単価一覧!$X$36,IF(G479&gt;単価一覧!$N$36,(G479-単価一覧!$N$36)*単価一覧!$X$36,0))</f>
        <v>0</v>
      </c>
      <c r="K479" s="22">
        <f>IF(G479&gt;単価一覧!$N$38,(G479-単価一覧!$N$38)*単価一覧!$X$38,0)</f>
        <v>0</v>
      </c>
      <c r="L479" s="23">
        <f t="shared" si="5"/>
        <v>0</v>
      </c>
    </row>
    <row r="480" spans="2:12" ht="12.95" customHeight="1" x14ac:dyDescent="0.15">
      <c r="B480" s="18" t="s">
        <v>147</v>
      </c>
      <c r="C480" s="19" t="s">
        <v>146</v>
      </c>
      <c r="D480" s="20" t="s">
        <v>278</v>
      </c>
      <c r="E480" s="20" t="s">
        <v>16</v>
      </c>
      <c r="F480" s="24">
        <v>8</v>
      </c>
      <c r="G480" s="24">
        <v>767</v>
      </c>
      <c r="H480" s="22">
        <f>F480*単価一覧!$X$33</f>
        <v>0</v>
      </c>
      <c r="I480" s="22">
        <f>IF(G480&gt;単価一覧!$P$34,単価一覧!$P$34*単価一覧!$X$34,G480*単価一覧!$X$34)</f>
        <v>0</v>
      </c>
      <c r="J480" s="22">
        <f>IF(G480&gt;単価一覧!$N$37,(単価一覧!$N$37-単価一覧!$N$36)*単価一覧!$X$36,IF(G480&gt;単価一覧!$N$36,(G480-単価一覧!$N$36)*単価一覧!$X$36,0))</f>
        <v>0</v>
      </c>
      <c r="K480" s="22">
        <f>IF(G480&gt;単価一覧!$N$38,(G480-単価一覧!$N$38)*単価一覧!$X$38,0)</f>
        <v>0</v>
      </c>
      <c r="L480" s="23">
        <f t="shared" si="5"/>
        <v>0</v>
      </c>
    </row>
    <row r="481" spans="2:12" ht="12.95" customHeight="1" x14ac:dyDescent="0.15">
      <c r="B481" s="18" t="s">
        <v>147</v>
      </c>
      <c r="C481" s="19" t="s">
        <v>146</v>
      </c>
      <c r="D481" s="20" t="s">
        <v>278</v>
      </c>
      <c r="E481" s="20" t="s">
        <v>17</v>
      </c>
      <c r="F481" s="24">
        <v>8</v>
      </c>
      <c r="G481" s="24">
        <v>853</v>
      </c>
      <c r="H481" s="22">
        <f>F481*単価一覧!$X$33</f>
        <v>0</v>
      </c>
      <c r="I481" s="22">
        <f>IF(G481&gt;単価一覧!$P$34,単価一覧!$P$34*単価一覧!$X$34,G481*単価一覧!$X$34)</f>
        <v>0</v>
      </c>
      <c r="J481" s="22">
        <f>IF(G481&gt;単価一覧!$N$37,(単価一覧!$N$37-単価一覧!$N$36)*単価一覧!$X$36,IF(G481&gt;単価一覧!$N$36,(G481-単価一覧!$N$36)*単価一覧!$X$36,0))</f>
        <v>0</v>
      </c>
      <c r="K481" s="22">
        <f>IF(G481&gt;単価一覧!$N$38,(G481-単価一覧!$N$38)*単価一覧!$X$38,0)</f>
        <v>0</v>
      </c>
      <c r="L481" s="23">
        <f t="shared" si="5"/>
        <v>0</v>
      </c>
    </row>
    <row r="482" spans="2:12" ht="12.95" customHeight="1" x14ac:dyDescent="0.15">
      <c r="B482" s="18" t="s">
        <v>147</v>
      </c>
      <c r="C482" s="19" t="s">
        <v>146</v>
      </c>
      <c r="D482" s="20" t="s">
        <v>278</v>
      </c>
      <c r="E482" s="20" t="s">
        <v>18</v>
      </c>
      <c r="F482" s="24">
        <v>8</v>
      </c>
      <c r="G482" s="24">
        <v>818</v>
      </c>
      <c r="H482" s="22">
        <f>F482*単価一覧!$X$33</f>
        <v>0</v>
      </c>
      <c r="I482" s="22">
        <f>IF(G482&gt;単価一覧!$P$34,単価一覧!$P$34*単価一覧!$X$34,G482*単価一覧!$X$34)</f>
        <v>0</v>
      </c>
      <c r="J482" s="22">
        <f>IF(G482&gt;単価一覧!$N$37,(単価一覧!$N$37-単価一覧!$N$36)*単価一覧!$X$36,IF(G482&gt;単価一覧!$N$36,(G482-単価一覧!$N$36)*単価一覧!$X$36,0))</f>
        <v>0</v>
      </c>
      <c r="K482" s="22">
        <f>IF(G482&gt;単価一覧!$N$38,(G482-単価一覧!$N$38)*単価一覧!$X$38,0)</f>
        <v>0</v>
      </c>
      <c r="L482" s="23">
        <f t="shared" si="5"/>
        <v>0</v>
      </c>
    </row>
    <row r="483" spans="2:12" ht="12.95" customHeight="1" x14ac:dyDescent="0.15">
      <c r="B483" s="18" t="s">
        <v>147</v>
      </c>
      <c r="C483" s="19" t="s">
        <v>146</v>
      </c>
      <c r="D483" s="20" t="s">
        <v>278</v>
      </c>
      <c r="E483" s="20" t="s">
        <v>19</v>
      </c>
      <c r="F483" s="24">
        <v>8</v>
      </c>
      <c r="G483" s="24">
        <v>797</v>
      </c>
      <c r="H483" s="22">
        <f>F483*単価一覧!$X$33</f>
        <v>0</v>
      </c>
      <c r="I483" s="22">
        <f>IF(G483&gt;単価一覧!$P$34,単価一覧!$P$34*単価一覧!$X$34,G483*単価一覧!$X$34)</f>
        <v>0</v>
      </c>
      <c r="J483" s="22">
        <f>IF(G483&gt;単価一覧!$N$37,(単価一覧!$N$37-単価一覧!$N$36)*単価一覧!$X$36,IF(G483&gt;単価一覧!$N$36,(G483-単価一覧!$N$36)*単価一覧!$X$36,0))</f>
        <v>0</v>
      </c>
      <c r="K483" s="22">
        <f>IF(G483&gt;単価一覧!$N$38,(G483-単価一覧!$N$38)*単価一覧!$X$38,0)</f>
        <v>0</v>
      </c>
      <c r="L483" s="23">
        <f t="shared" si="5"/>
        <v>0</v>
      </c>
    </row>
    <row r="484" spans="2:12" ht="12.95" customHeight="1" x14ac:dyDescent="0.15">
      <c r="B484" s="18" t="s">
        <v>147</v>
      </c>
      <c r="C484" s="19" t="s">
        <v>146</v>
      </c>
      <c r="D484" s="20" t="s">
        <v>279</v>
      </c>
      <c r="E484" s="20" t="s">
        <v>20</v>
      </c>
      <c r="F484" s="24">
        <v>8</v>
      </c>
      <c r="G484" s="24">
        <v>933</v>
      </c>
      <c r="H484" s="22">
        <f>F484*単価一覧!$X$33</f>
        <v>0</v>
      </c>
      <c r="I484" s="22">
        <f>IF(G484&gt;単価一覧!$P$34,単価一覧!$P$34*単価一覧!$X$34,G484*単価一覧!$X$34)</f>
        <v>0</v>
      </c>
      <c r="J484" s="22">
        <f>IF(G484&gt;単価一覧!$N$37,(単価一覧!$N$37-単価一覧!$N$36)*単価一覧!$X$36,IF(G484&gt;単価一覧!$N$36,(G484-単価一覧!$N$36)*単価一覧!$X$36,0))</f>
        <v>0</v>
      </c>
      <c r="K484" s="22">
        <f>IF(G484&gt;単価一覧!$N$38,(G484-単価一覧!$N$38)*単価一覧!$X$38,0)</f>
        <v>0</v>
      </c>
      <c r="L484" s="23">
        <f t="shared" si="5"/>
        <v>0</v>
      </c>
    </row>
    <row r="485" spans="2:12" ht="12.95" customHeight="1" x14ac:dyDescent="0.15">
      <c r="B485" s="18" t="s">
        <v>147</v>
      </c>
      <c r="C485" s="19" t="s">
        <v>146</v>
      </c>
      <c r="D485" s="20" t="s">
        <v>279</v>
      </c>
      <c r="E485" s="20" t="s">
        <v>21</v>
      </c>
      <c r="F485" s="24">
        <v>8</v>
      </c>
      <c r="G485" s="24">
        <v>708</v>
      </c>
      <c r="H485" s="22">
        <f>F485*単価一覧!$X$33</f>
        <v>0</v>
      </c>
      <c r="I485" s="22">
        <f>IF(G485&gt;単価一覧!$P$34,単価一覧!$P$34*単価一覧!$X$34,G485*単価一覧!$X$34)</f>
        <v>0</v>
      </c>
      <c r="J485" s="22">
        <f>IF(G485&gt;単価一覧!$N$37,(単価一覧!$N$37-単価一覧!$N$36)*単価一覧!$X$36,IF(G485&gt;単価一覧!$N$36,(G485-単価一覧!$N$36)*単価一覧!$X$36,0))</f>
        <v>0</v>
      </c>
      <c r="K485" s="22">
        <f>IF(G485&gt;単価一覧!$N$38,(G485-単価一覧!$N$38)*単価一覧!$X$38,0)</f>
        <v>0</v>
      </c>
      <c r="L485" s="23">
        <f t="shared" si="5"/>
        <v>0</v>
      </c>
    </row>
    <row r="486" spans="2:12" ht="12.95" customHeight="1" x14ac:dyDescent="0.15">
      <c r="B486" s="18" t="s">
        <v>147</v>
      </c>
      <c r="C486" s="19" t="s">
        <v>146</v>
      </c>
      <c r="D486" s="20" t="s">
        <v>279</v>
      </c>
      <c r="E486" s="20" t="s">
        <v>22</v>
      </c>
      <c r="F486" s="24">
        <v>8</v>
      </c>
      <c r="G486" s="24">
        <v>666</v>
      </c>
      <c r="H486" s="22">
        <f>F486*単価一覧!$X$33</f>
        <v>0</v>
      </c>
      <c r="I486" s="22">
        <f>IF(G486&gt;単価一覧!$P$34,単価一覧!$P$34*単価一覧!$X$34,G486*単価一覧!$X$34)</f>
        <v>0</v>
      </c>
      <c r="J486" s="22">
        <f>IF(G486&gt;単価一覧!$N$37,(単価一覧!$N$37-単価一覧!$N$36)*単価一覧!$X$36,IF(G486&gt;単価一覧!$N$36,(G486-単価一覧!$N$36)*単価一覧!$X$36,0))</f>
        <v>0</v>
      </c>
      <c r="K486" s="22">
        <f>IF(G486&gt;単価一覧!$N$38,(G486-単価一覧!$N$38)*単価一覧!$X$38,0)</f>
        <v>0</v>
      </c>
      <c r="L486" s="23">
        <f t="shared" si="5"/>
        <v>0</v>
      </c>
    </row>
    <row r="487" spans="2:12" ht="12.95" customHeight="1" x14ac:dyDescent="0.15">
      <c r="B487" s="18" t="s">
        <v>147</v>
      </c>
      <c r="C487" s="19" t="s">
        <v>146</v>
      </c>
      <c r="D487" s="20" t="s">
        <v>279</v>
      </c>
      <c r="E487" s="20" t="s">
        <v>11</v>
      </c>
      <c r="F487" s="24">
        <v>8</v>
      </c>
      <c r="G487" s="24">
        <v>847</v>
      </c>
      <c r="H487" s="22">
        <f>F487*単価一覧!$X$33</f>
        <v>0</v>
      </c>
      <c r="I487" s="22">
        <f>IF(G487&gt;単価一覧!$P$34,単価一覧!$P$34*単価一覧!$X$34,G487*単価一覧!$X$34)</f>
        <v>0</v>
      </c>
      <c r="J487" s="22">
        <f>IF(G487&gt;単価一覧!$N$37,(単価一覧!$N$37-単価一覧!$N$36)*単価一覧!$X$36,IF(G487&gt;単価一覧!$N$36,(G487-単価一覧!$N$36)*単価一覧!$X$36,0))</f>
        <v>0</v>
      </c>
      <c r="K487" s="22">
        <f>IF(G487&gt;単価一覧!$N$38,(G487-単価一覧!$N$38)*単価一覧!$X$38,0)</f>
        <v>0</v>
      </c>
      <c r="L487" s="23">
        <f t="shared" si="5"/>
        <v>0</v>
      </c>
    </row>
    <row r="488" spans="2:12" ht="12.95" customHeight="1" x14ac:dyDescent="0.15">
      <c r="B488" s="18" t="s">
        <v>147</v>
      </c>
      <c r="C488" s="19" t="s">
        <v>146</v>
      </c>
      <c r="D488" s="20" t="s">
        <v>279</v>
      </c>
      <c r="E488" s="20" t="s">
        <v>12</v>
      </c>
      <c r="F488" s="24">
        <v>8</v>
      </c>
      <c r="G488" s="24">
        <v>870</v>
      </c>
      <c r="H488" s="22">
        <f>F488*単価一覧!$X$33</f>
        <v>0</v>
      </c>
      <c r="I488" s="22">
        <f>IF(G488&gt;単価一覧!$P$34,単価一覧!$P$34*単価一覧!$X$34,G488*単価一覧!$X$34)</f>
        <v>0</v>
      </c>
      <c r="J488" s="22">
        <f>IF(G488&gt;単価一覧!$N$37,(単価一覧!$N$37-単価一覧!$N$36)*単価一覧!$X$36,IF(G488&gt;単価一覧!$N$36,(G488-単価一覧!$N$36)*単価一覧!$X$36,0))</f>
        <v>0</v>
      </c>
      <c r="K488" s="22">
        <f>IF(G488&gt;単価一覧!$N$38,(G488-単価一覧!$N$38)*単価一覧!$X$38,0)</f>
        <v>0</v>
      </c>
      <c r="L488" s="23">
        <f t="shared" si="5"/>
        <v>0</v>
      </c>
    </row>
    <row r="489" spans="2:12" ht="12.95" customHeight="1" x14ac:dyDescent="0.15">
      <c r="B489" s="18" t="s">
        <v>147</v>
      </c>
      <c r="C489" s="19" t="s">
        <v>146</v>
      </c>
      <c r="D489" s="20" t="s">
        <v>279</v>
      </c>
      <c r="E489" s="20" t="s">
        <v>13</v>
      </c>
      <c r="F489" s="24">
        <v>8</v>
      </c>
      <c r="G489" s="24">
        <v>840</v>
      </c>
      <c r="H489" s="22">
        <f>F489*単価一覧!$X$33</f>
        <v>0</v>
      </c>
      <c r="I489" s="22">
        <f>IF(G489&gt;単価一覧!$P$34,単価一覧!$P$34*単価一覧!$X$34,G489*単価一覧!$X$34)</f>
        <v>0</v>
      </c>
      <c r="J489" s="22">
        <f>IF(G489&gt;単価一覧!$N$37,(単価一覧!$N$37-単価一覧!$N$36)*単価一覧!$X$36,IF(G489&gt;単価一覧!$N$36,(G489-単価一覧!$N$36)*単価一覧!$X$36,0))</f>
        <v>0</v>
      </c>
      <c r="K489" s="22">
        <f>IF(G489&gt;単価一覧!$N$38,(G489-単価一覧!$N$38)*単価一覧!$X$38,0)</f>
        <v>0</v>
      </c>
      <c r="L489" s="23">
        <f t="shared" si="5"/>
        <v>0</v>
      </c>
    </row>
    <row r="490" spans="2:12" ht="12.95" customHeight="1" x14ac:dyDescent="0.15">
      <c r="B490" s="18" t="s">
        <v>147</v>
      </c>
      <c r="C490" s="19" t="s">
        <v>146</v>
      </c>
      <c r="D490" s="20" t="s">
        <v>279</v>
      </c>
      <c r="E490" s="20" t="s">
        <v>14</v>
      </c>
      <c r="F490" s="24">
        <v>8</v>
      </c>
      <c r="G490" s="24">
        <v>755</v>
      </c>
      <c r="H490" s="22">
        <f>F490*単価一覧!$X$33</f>
        <v>0</v>
      </c>
      <c r="I490" s="22">
        <f>IF(G490&gt;単価一覧!$P$34,単価一覧!$P$34*単価一覧!$X$34,G490*単価一覧!$X$34)</f>
        <v>0</v>
      </c>
      <c r="J490" s="22">
        <f>IF(G490&gt;単価一覧!$N$37,(単価一覧!$N$37-単価一覧!$N$36)*単価一覧!$X$36,IF(G490&gt;単価一覧!$N$36,(G490-単価一覧!$N$36)*単価一覧!$X$36,0))</f>
        <v>0</v>
      </c>
      <c r="K490" s="22">
        <f>IF(G490&gt;単価一覧!$N$38,(G490-単価一覧!$N$38)*単価一覧!$X$38,0)</f>
        <v>0</v>
      </c>
      <c r="L490" s="23">
        <f t="shared" si="5"/>
        <v>0</v>
      </c>
    </row>
    <row r="491" spans="2:12" ht="12.95" customHeight="1" x14ac:dyDescent="0.15">
      <c r="B491" s="18" t="s">
        <v>147</v>
      </c>
      <c r="C491" s="19" t="s">
        <v>146</v>
      </c>
      <c r="D491" s="20" t="s">
        <v>279</v>
      </c>
      <c r="E491" s="20" t="s">
        <v>15</v>
      </c>
      <c r="F491" s="24">
        <v>8</v>
      </c>
      <c r="G491" s="24">
        <v>894</v>
      </c>
      <c r="H491" s="22">
        <f>F491*単価一覧!$X$33</f>
        <v>0</v>
      </c>
      <c r="I491" s="22">
        <f>IF(G491&gt;単価一覧!$P$34,単価一覧!$P$34*単価一覧!$X$34,G491*単価一覧!$X$34)</f>
        <v>0</v>
      </c>
      <c r="J491" s="22">
        <f>IF(G491&gt;単価一覧!$N$37,(単価一覧!$N$37-単価一覧!$N$36)*単価一覧!$X$36,IF(G491&gt;単価一覧!$N$36,(G491-単価一覧!$N$36)*単価一覧!$X$36,0))</f>
        <v>0</v>
      </c>
      <c r="K491" s="22">
        <f>IF(G491&gt;単価一覧!$N$38,(G491-単価一覧!$N$38)*単価一覧!$X$38,0)</f>
        <v>0</v>
      </c>
      <c r="L491" s="23">
        <f t="shared" si="5"/>
        <v>0</v>
      </c>
    </row>
    <row r="492" spans="2:12" ht="12.95" customHeight="1" x14ac:dyDescent="0.15">
      <c r="B492" s="18" t="s">
        <v>147</v>
      </c>
      <c r="C492" s="19" t="s">
        <v>146</v>
      </c>
      <c r="D492" s="20" t="s">
        <v>279</v>
      </c>
      <c r="E492" s="20" t="s">
        <v>16</v>
      </c>
      <c r="F492" s="24">
        <v>8</v>
      </c>
      <c r="G492" s="24">
        <v>767</v>
      </c>
      <c r="H492" s="22">
        <f>F492*単価一覧!$X$33</f>
        <v>0</v>
      </c>
      <c r="I492" s="22">
        <f>IF(G492&gt;単価一覧!$P$34,単価一覧!$P$34*単価一覧!$X$34,G492*単価一覧!$X$34)</f>
        <v>0</v>
      </c>
      <c r="J492" s="22">
        <f>IF(G492&gt;単価一覧!$N$37,(単価一覧!$N$37-単価一覧!$N$36)*単価一覧!$X$36,IF(G492&gt;単価一覧!$N$36,(G492-単価一覧!$N$36)*単価一覧!$X$36,0))</f>
        <v>0</v>
      </c>
      <c r="K492" s="22">
        <f>IF(G492&gt;単価一覧!$N$38,(G492-単価一覧!$N$38)*単価一覧!$X$38,0)</f>
        <v>0</v>
      </c>
      <c r="L492" s="23">
        <f t="shared" si="5"/>
        <v>0</v>
      </c>
    </row>
    <row r="493" spans="2:12" ht="12.95" customHeight="1" x14ac:dyDescent="0.15">
      <c r="B493" s="18" t="s">
        <v>147</v>
      </c>
      <c r="C493" s="19" t="s">
        <v>146</v>
      </c>
      <c r="D493" s="20" t="s">
        <v>279</v>
      </c>
      <c r="E493" s="20" t="s">
        <v>17</v>
      </c>
      <c r="F493" s="24">
        <v>8</v>
      </c>
      <c r="G493" s="24">
        <v>756</v>
      </c>
      <c r="H493" s="22">
        <f>F493*単価一覧!$X$33</f>
        <v>0</v>
      </c>
      <c r="I493" s="22">
        <f>IF(G493&gt;単価一覧!$P$34,単価一覧!$P$34*単価一覧!$X$34,G493*単価一覧!$X$34)</f>
        <v>0</v>
      </c>
      <c r="J493" s="22">
        <f>IF(G493&gt;単価一覧!$N$37,(単価一覧!$N$37-単価一覧!$N$36)*単価一覧!$X$36,IF(G493&gt;単価一覧!$N$36,(G493-単価一覧!$N$36)*単価一覧!$X$36,0))</f>
        <v>0</v>
      </c>
      <c r="K493" s="22">
        <f>IF(G493&gt;単価一覧!$N$38,(G493-単価一覧!$N$38)*単価一覧!$X$38,0)</f>
        <v>0</v>
      </c>
      <c r="L493" s="23">
        <f t="shared" si="5"/>
        <v>0</v>
      </c>
    </row>
    <row r="494" spans="2:12" ht="12.95" customHeight="1" x14ac:dyDescent="0.15">
      <c r="B494" s="18" t="s">
        <v>147</v>
      </c>
      <c r="C494" s="19" t="s">
        <v>146</v>
      </c>
      <c r="D494" s="20" t="s">
        <v>279</v>
      </c>
      <c r="E494" s="20" t="s">
        <v>18</v>
      </c>
      <c r="F494" s="24">
        <v>8</v>
      </c>
      <c r="G494" s="24">
        <v>871</v>
      </c>
      <c r="H494" s="22">
        <f>F494*単価一覧!$X$33</f>
        <v>0</v>
      </c>
      <c r="I494" s="22">
        <f>IF(G494&gt;単価一覧!$P$34,単価一覧!$P$34*単価一覧!$X$34,G494*単価一覧!$X$34)</f>
        <v>0</v>
      </c>
      <c r="J494" s="22">
        <f>IF(G494&gt;単価一覧!$N$37,(単価一覧!$N$37-単価一覧!$N$36)*単価一覧!$X$36,IF(G494&gt;単価一覧!$N$36,(G494-単価一覧!$N$36)*単価一覧!$X$36,0))</f>
        <v>0</v>
      </c>
      <c r="K494" s="22">
        <f>IF(G494&gt;単価一覧!$N$38,(G494-単価一覧!$N$38)*単価一覧!$X$38,0)</f>
        <v>0</v>
      </c>
      <c r="L494" s="23">
        <f t="shared" si="5"/>
        <v>0</v>
      </c>
    </row>
    <row r="495" spans="2:12" ht="12.95" customHeight="1" x14ac:dyDescent="0.15">
      <c r="B495" s="18" t="s">
        <v>147</v>
      </c>
      <c r="C495" s="19" t="s">
        <v>146</v>
      </c>
      <c r="D495" s="20" t="s">
        <v>279</v>
      </c>
      <c r="E495" s="20" t="s">
        <v>19</v>
      </c>
      <c r="F495" s="24">
        <v>8</v>
      </c>
      <c r="G495" s="24">
        <v>746</v>
      </c>
      <c r="H495" s="22">
        <f>F495*単価一覧!$X$33</f>
        <v>0</v>
      </c>
      <c r="I495" s="22">
        <f>IF(G495&gt;単価一覧!$P$34,単価一覧!$P$34*単価一覧!$X$34,G495*単価一覧!$X$34)</f>
        <v>0</v>
      </c>
      <c r="J495" s="22">
        <f>IF(G495&gt;単価一覧!$N$37,(単価一覧!$N$37-単価一覧!$N$36)*単価一覧!$X$36,IF(G495&gt;単価一覧!$N$36,(G495-単価一覧!$N$36)*単価一覧!$X$36,0))</f>
        <v>0</v>
      </c>
      <c r="K495" s="22">
        <f>IF(G495&gt;単価一覧!$N$38,(G495-単価一覧!$N$38)*単価一覧!$X$38,0)</f>
        <v>0</v>
      </c>
      <c r="L495" s="23">
        <f t="shared" si="5"/>
        <v>0</v>
      </c>
    </row>
    <row r="496" spans="2:12" ht="12.95" customHeight="1" x14ac:dyDescent="0.15">
      <c r="B496" s="18" t="s">
        <v>147</v>
      </c>
      <c r="C496" s="19" t="s">
        <v>146</v>
      </c>
      <c r="D496" s="20" t="s">
        <v>280</v>
      </c>
      <c r="E496" s="20" t="s">
        <v>20</v>
      </c>
      <c r="F496" s="24">
        <v>8</v>
      </c>
      <c r="G496" s="24">
        <v>925</v>
      </c>
      <c r="H496" s="22">
        <f>F496*単価一覧!$X$33</f>
        <v>0</v>
      </c>
      <c r="I496" s="22">
        <f>IF(G496&gt;単価一覧!$P$34,単価一覧!$P$34*単価一覧!$X$34,G496*単価一覧!$X$34)</f>
        <v>0</v>
      </c>
      <c r="J496" s="22">
        <f>IF(G496&gt;単価一覧!$N$37,(単価一覧!$N$37-単価一覧!$N$36)*単価一覧!$X$36,IF(G496&gt;単価一覧!$N$36,(G496-単価一覧!$N$36)*単価一覧!$X$36,0))</f>
        <v>0</v>
      </c>
      <c r="K496" s="22">
        <f>IF(G496&gt;単価一覧!$N$38,(G496-単価一覧!$N$38)*単価一覧!$X$38,0)</f>
        <v>0</v>
      </c>
      <c r="L496" s="23">
        <f t="shared" si="5"/>
        <v>0</v>
      </c>
    </row>
    <row r="497" spans="2:12" ht="12.95" customHeight="1" x14ac:dyDescent="0.15">
      <c r="B497" s="18" t="s">
        <v>147</v>
      </c>
      <c r="C497" s="19" t="s">
        <v>146</v>
      </c>
      <c r="D497" s="20" t="s">
        <v>280</v>
      </c>
      <c r="E497" s="20" t="s">
        <v>21</v>
      </c>
      <c r="F497" s="24">
        <v>8</v>
      </c>
      <c r="G497" s="24">
        <v>749</v>
      </c>
      <c r="H497" s="22">
        <f>F497*単価一覧!$X$33</f>
        <v>0</v>
      </c>
      <c r="I497" s="22">
        <f>IF(G497&gt;単価一覧!$P$34,単価一覧!$P$34*単価一覧!$X$34,G497*単価一覧!$X$34)</f>
        <v>0</v>
      </c>
      <c r="J497" s="22">
        <f>IF(G497&gt;単価一覧!$N$37,(単価一覧!$N$37-単価一覧!$N$36)*単価一覧!$X$36,IF(G497&gt;単価一覧!$N$36,(G497-単価一覧!$N$36)*単価一覧!$X$36,0))</f>
        <v>0</v>
      </c>
      <c r="K497" s="22">
        <f>IF(G497&gt;単価一覧!$N$38,(G497-単価一覧!$N$38)*単価一覧!$X$38,0)</f>
        <v>0</v>
      </c>
      <c r="L497" s="23">
        <f t="shared" si="5"/>
        <v>0</v>
      </c>
    </row>
    <row r="498" spans="2:12" ht="12.95" customHeight="1" x14ac:dyDescent="0.15">
      <c r="B498" s="18" t="s">
        <v>147</v>
      </c>
      <c r="C498" s="19" t="s">
        <v>146</v>
      </c>
      <c r="D498" s="20" t="s">
        <v>280</v>
      </c>
      <c r="E498" s="20" t="s">
        <v>22</v>
      </c>
      <c r="F498" s="24">
        <v>8</v>
      </c>
      <c r="G498" s="24">
        <v>774</v>
      </c>
      <c r="H498" s="22">
        <f>F498*単価一覧!$X$33</f>
        <v>0</v>
      </c>
      <c r="I498" s="22">
        <f>IF(G498&gt;単価一覧!$P$34,単価一覧!$P$34*単価一覧!$X$34,G498*単価一覧!$X$34)</f>
        <v>0</v>
      </c>
      <c r="J498" s="22">
        <f>IF(G498&gt;単価一覧!$N$37,(単価一覧!$N$37-単価一覧!$N$36)*単価一覧!$X$36,IF(G498&gt;単価一覧!$N$36,(G498-単価一覧!$N$36)*単価一覧!$X$36,0))</f>
        <v>0</v>
      </c>
      <c r="K498" s="22">
        <f>IF(G498&gt;単価一覧!$N$38,(G498-単価一覧!$N$38)*単価一覧!$X$38,0)</f>
        <v>0</v>
      </c>
      <c r="L498" s="23">
        <f t="shared" si="5"/>
        <v>0</v>
      </c>
    </row>
    <row r="499" spans="2:12" ht="12.95" customHeight="1" x14ac:dyDescent="0.15">
      <c r="B499" s="18" t="s">
        <v>148</v>
      </c>
      <c r="C499" s="19" t="s">
        <v>149</v>
      </c>
      <c r="D499" s="20" t="s">
        <v>278</v>
      </c>
      <c r="E499" s="20" t="s">
        <v>11</v>
      </c>
      <c r="F499" s="24">
        <v>24</v>
      </c>
      <c r="G499" s="24">
        <v>4657</v>
      </c>
      <c r="H499" s="22">
        <f>F499*単価一覧!$X$33</f>
        <v>0</v>
      </c>
      <c r="I499" s="22">
        <f>IF(G499&gt;単価一覧!$P$34,単価一覧!$P$34*単価一覧!$X$34,G499*単価一覧!$X$34)</f>
        <v>0</v>
      </c>
      <c r="J499" s="22">
        <f>IF(G499&gt;単価一覧!$N$37,(単価一覧!$N$37-単価一覧!$N$36)*単価一覧!$X$36,IF(G499&gt;単価一覧!$N$36,(G499-単価一覧!$N$36)*単価一覧!$X$36,0))</f>
        <v>0</v>
      </c>
      <c r="K499" s="22">
        <f>IF(G499&gt;単価一覧!$N$38,(G499-単価一覧!$N$38)*単価一覧!$X$38,0)</f>
        <v>0</v>
      </c>
      <c r="L499" s="23">
        <f t="shared" si="5"/>
        <v>0</v>
      </c>
    </row>
    <row r="500" spans="2:12" ht="12.95" customHeight="1" x14ac:dyDescent="0.15">
      <c r="B500" s="18" t="s">
        <v>148</v>
      </c>
      <c r="C500" s="19" t="s">
        <v>149</v>
      </c>
      <c r="D500" s="20" t="s">
        <v>278</v>
      </c>
      <c r="E500" s="20" t="s">
        <v>12</v>
      </c>
      <c r="F500" s="24">
        <v>24</v>
      </c>
      <c r="G500" s="24">
        <v>4856</v>
      </c>
      <c r="H500" s="22">
        <f>F500*単価一覧!$X$33</f>
        <v>0</v>
      </c>
      <c r="I500" s="22">
        <f>IF(G500&gt;単価一覧!$P$34,単価一覧!$P$34*単価一覧!$X$34,G500*単価一覧!$X$34)</f>
        <v>0</v>
      </c>
      <c r="J500" s="22">
        <f>IF(G500&gt;単価一覧!$N$37,(単価一覧!$N$37-単価一覧!$N$36)*単価一覧!$X$36,IF(G500&gt;単価一覧!$N$36,(G500-単価一覧!$N$36)*単価一覧!$X$36,0))</f>
        <v>0</v>
      </c>
      <c r="K500" s="22">
        <f>IF(G500&gt;単価一覧!$N$38,(G500-単価一覧!$N$38)*単価一覧!$X$38,0)</f>
        <v>0</v>
      </c>
      <c r="L500" s="23">
        <f t="shared" si="5"/>
        <v>0</v>
      </c>
    </row>
    <row r="501" spans="2:12" ht="12.95" customHeight="1" x14ac:dyDescent="0.15">
      <c r="B501" s="18" t="s">
        <v>148</v>
      </c>
      <c r="C501" s="19" t="s">
        <v>149</v>
      </c>
      <c r="D501" s="20" t="s">
        <v>278</v>
      </c>
      <c r="E501" s="20" t="s">
        <v>13</v>
      </c>
      <c r="F501" s="24">
        <v>24</v>
      </c>
      <c r="G501" s="24">
        <v>4157</v>
      </c>
      <c r="H501" s="22">
        <f>F501*単価一覧!$X$33</f>
        <v>0</v>
      </c>
      <c r="I501" s="22">
        <f>IF(G501&gt;単価一覧!$P$34,単価一覧!$P$34*単価一覧!$X$34,G501*単価一覧!$X$34)</f>
        <v>0</v>
      </c>
      <c r="J501" s="22">
        <f>IF(G501&gt;単価一覧!$N$37,(単価一覧!$N$37-単価一覧!$N$36)*単価一覧!$X$36,IF(G501&gt;単価一覧!$N$36,(G501-単価一覧!$N$36)*単価一覧!$X$36,0))</f>
        <v>0</v>
      </c>
      <c r="K501" s="22">
        <f>IF(G501&gt;単価一覧!$N$38,(G501-単価一覧!$N$38)*単価一覧!$X$38,0)</f>
        <v>0</v>
      </c>
      <c r="L501" s="23">
        <f t="shared" si="5"/>
        <v>0</v>
      </c>
    </row>
    <row r="502" spans="2:12" ht="12.95" customHeight="1" x14ac:dyDescent="0.15">
      <c r="B502" s="18" t="s">
        <v>148</v>
      </c>
      <c r="C502" s="19" t="s">
        <v>149</v>
      </c>
      <c r="D502" s="20" t="s">
        <v>278</v>
      </c>
      <c r="E502" s="20" t="s">
        <v>14</v>
      </c>
      <c r="F502" s="24">
        <v>24</v>
      </c>
      <c r="G502" s="24">
        <v>4648</v>
      </c>
      <c r="H502" s="22">
        <f>F502*単価一覧!$X$33</f>
        <v>0</v>
      </c>
      <c r="I502" s="22">
        <f>IF(G502&gt;単価一覧!$P$34,単価一覧!$P$34*単価一覧!$X$34,G502*単価一覧!$X$34)</f>
        <v>0</v>
      </c>
      <c r="J502" s="22">
        <f>IF(G502&gt;単価一覧!$N$37,(単価一覧!$N$37-単価一覧!$N$36)*単価一覧!$X$36,IF(G502&gt;単価一覧!$N$36,(G502-単価一覧!$N$36)*単価一覧!$X$36,0))</f>
        <v>0</v>
      </c>
      <c r="K502" s="22">
        <f>IF(G502&gt;単価一覧!$N$38,(G502-単価一覧!$N$38)*単価一覧!$X$38,0)</f>
        <v>0</v>
      </c>
      <c r="L502" s="23">
        <f t="shared" si="5"/>
        <v>0</v>
      </c>
    </row>
    <row r="503" spans="2:12" ht="12.95" customHeight="1" x14ac:dyDescent="0.15">
      <c r="B503" s="18" t="s">
        <v>148</v>
      </c>
      <c r="C503" s="19" t="s">
        <v>149</v>
      </c>
      <c r="D503" s="20" t="s">
        <v>278</v>
      </c>
      <c r="E503" s="20" t="s">
        <v>15</v>
      </c>
      <c r="F503" s="24">
        <v>24</v>
      </c>
      <c r="G503" s="24">
        <v>4990</v>
      </c>
      <c r="H503" s="22">
        <f>F503*単価一覧!$X$33</f>
        <v>0</v>
      </c>
      <c r="I503" s="22">
        <f>IF(G503&gt;単価一覧!$P$34,単価一覧!$P$34*単価一覧!$X$34,G503*単価一覧!$X$34)</f>
        <v>0</v>
      </c>
      <c r="J503" s="22">
        <f>IF(G503&gt;単価一覧!$N$37,(単価一覧!$N$37-単価一覧!$N$36)*単価一覧!$X$36,IF(G503&gt;単価一覧!$N$36,(G503-単価一覧!$N$36)*単価一覧!$X$36,0))</f>
        <v>0</v>
      </c>
      <c r="K503" s="22">
        <f>IF(G503&gt;単価一覧!$N$38,(G503-単価一覧!$N$38)*単価一覧!$X$38,0)</f>
        <v>0</v>
      </c>
      <c r="L503" s="23">
        <f t="shared" si="5"/>
        <v>0</v>
      </c>
    </row>
    <row r="504" spans="2:12" ht="12.95" customHeight="1" x14ac:dyDescent="0.15">
      <c r="B504" s="18" t="s">
        <v>148</v>
      </c>
      <c r="C504" s="19" t="s">
        <v>149</v>
      </c>
      <c r="D504" s="20" t="s">
        <v>278</v>
      </c>
      <c r="E504" s="20" t="s">
        <v>16</v>
      </c>
      <c r="F504" s="24">
        <v>24</v>
      </c>
      <c r="G504" s="24">
        <v>5135</v>
      </c>
      <c r="H504" s="22">
        <f>F504*単価一覧!$X$33</f>
        <v>0</v>
      </c>
      <c r="I504" s="22">
        <f>IF(G504&gt;単価一覧!$P$34,単価一覧!$P$34*単価一覧!$X$34,G504*単価一覧!$X$34)</f>
        <v>0</v>
      </c>
      <c r="J504" s="22">
        <f>IF(G504&gt;単価一覧!$N$37,(単価一覧!$N$37-単価一覧!$N$36)*単価一覧!$X$36,IF(G504&gt;単価一覧!$N$36,(G504-単価一覧!$N$36)*単価一覧!$X$36,0))</f>
        <v>0</v>
      </c>
      <c r="K504" s="22">
        <f>IF(G504&gt;単価一覧!$N$38,(G504-単価一覧!$N$38)*単価一覧!$X$38,0)</f>
        <v>0</v>
      </c>
      <c r="L504" s="23">
        <f t="shared" si="5"/>
        <v>0</v>
      </c>
    </row>
    <row r="505" spans="2:12" ht="12.95" customHeight="1" x14ac:dyDescent="0.15">
      <c r="B505" s="18" t="s">
        <v>148</v>
      </c>
      <c r="C505" s="19" t="s">
        <v>149</v>
      </c>
      <c r="D505" s="20" t="s">
        <v>278</v>
      </c>
      <c r="E505" s="20" t="s">
        <v>17</v>
      </c>
      <c r="F505" s="24">
        <v>24</v>
      </c>
      <c r="G505" s="24">
        <v>4756</v>
      </c>
      <c r="H505" s="22">
        <f>F505*単価一覧!$X$33</f>
        <v>0</v>
      </c>
      <c r="I505" s="22">
        <f>IF(G505&gt;単価一覧!$P$34,単価一覧!$P$34*単価一覧!$X$34,G505*単価一覧!$X$34)</f>
        <v>0</v>
      </c>
      <c r="J505" s="22">
        <f>IF(G505&gt;単価一覧!$N$37,(単価一覧!$N$37-単価一覧!$N$36)*単価一覧!$X$36,IF(G505&gt;単価一覧!$N$36,(G505-単価一覧!$N$36)*単価一覧!$X$36,0))</f>
        <v>0</v>
      </c>
      <c r="K505" s="22">
        <f>IF(G505&gt;単価一覧!$N$38,(G505-単価一覧!$N$38)*単価一覧!$X$38,0)</f>
        <v>0</v>
      </c>
      <c r="L505" s="23">
        <f t="shared" si="5"/>
        <v>0</v>
      </c>
    </row>
    <row r="506" spans="2:12" ht="12.95" customHeight="1" x14ac:dyDescent="0.15">
      <c r="B506" s="18" t="s">
        <v>148</v>
      </c>
      <c r="C506" s="19" t="s">
        <v>149</v>
      </c>
      <c r="D506" s="20" t="s">
        <v>278</v>
      </c>
      <c r="E506" s="20" t="s">
        <v>18</v>
      </c>
      <c r="F506" s="24">
        <v>24</v>
      </c>
      <c r="G506" s="24">
        <v>5153</v>
      </c>
      <c r="H506" s="22">
        <f>F506*単価一覧!$X$33</f>
        <v>0</v>
      </c>
      <c r="I506" s="22">
        <f>IF(G506&gt;単価一覧!$P$34,単価一覧!$P$34*単価一覧!$X$34,G506*単価一覧!$X$34)</f>
        <v>0</v>
      </c>
      <c r="J506" s="22">
        <f>IF(G506&gt;単価一覧!$N$37,(単価一覧!$N$37-単価一覧!$N$36)*単価一覧!$X$36,IF(G506&gt;単価一覧!$N$36,(G506-単価一覧!$N$36)*単価一覧!$X$36,0))</f>
        <v>0</v>
      </c>
      <c r="K506" s="22">
        <f>IF(G506&gt;単価一覧!$N$38,(G506-単価一覧!$N$38)*単価一覧!$X$38,0)</f>
        <v>0</v>
      </c>
      <c r="L506" s="23">
        <f t="shared" si="5"/>
        <v>0</v>
      </c>
    </row>
    <row r="507" spans="2:12" ht="12.95" customHeight="1" x14ac:dyDescent="0.15">
      <c r="B507" s="18" t="s">
        <v>148</v>
      </c>
      <c r="C507" s="19" t="s">
        <v>149</v>
      </c>
      <c r="D507" s="20" t="s">
        <v>278</v>
      </c>
      <c r="E507" s="20" t="s">
        <v>19</v>
      </c>
      <c r="F507" s="24">
        <v>24</v>
      </c>
      <c r="G507" s="24">
        <v>4674</v>
      </c>
      <c r="H507" s="22">
        <f>F507*単価一覧!$X$33</f>
        <v>0</v>
      </c>
      <c r="I507" s="22">
        <f>IF(G507&gt;単価一覧!$P$34,単価一覧!$P$34*単価一覧!$X$34,G507*単価一覧!$X$34)</f>
        <v>0</v>
      </c>
      <c r="J507" s="22">
        <f>IF(G507&gt;単価一覧!$N$37,(単価一覧!$N$37-単価一覧!$N$36)*単価一覧!$X$36,IF(G507&gt;単価一覧!$N$36,(G507-単価一覧!$N$36)*単価一覧!$X$36,0))</f>
        <v>0</v>
      </c>
      <c r="K507" s="22">
        <f>IF(G507&gt;単価一覧!$N$38,(G507-単価一覧!$N$38)*単価一覧!$X$38,0)</f>
        <v>0</v>
      </c>
      <c r="L507" s="23">
        <f t="shared" si="5"/>
        <v>0</v>
      </c>
    </row>
    <row r="508" spans="2:12" ht="12.95" customHeight="1" x14ac:dyDescent="0.15">
      <c r="B508" s="18" t="s">
        <v>148</v>
      </c>
      <c r="C508" s="19" t="s">
        <v>149</v>
      </c>
      <c r="D508" s="20" t="s">
        <v>279</v>
      </c>
      <c r="E508" s="20" t="s">
        <v>20</v>
      </c>
      <c r="F508" s="24">
        <v>24</v>
      </c>
      <c r="G508" s="24">
        <v>5626</v>
      </c>
      <c r="H508" s="22">
        <f>F508*単価一覧!$X$33</f>
        <v>0</v>
      </c>
      <c r="I508" s="22">
        <f>IF(G508&gt;単価一覧!$P$34,単価一覧!$P$34*単価一覧!$X$34,G508*単価一覧!$X$34)</f>
        <v>0</v>
      </c>
      <c r="J508" s="22">
        <f>IF(G508&gt;単価一覧!$N$37,(単価一覧!$N$37-単価一覧!$N$36)*単価一覧!$X$36,IF(G508&gt;単価一覧!$N$36,(G508-単価一覧!$N$36)*単価一覧!$X$36,0))</f>
        <v>0</v>
      </c>
      <c r="K508" s="22">
        <f>IF(G508&gt;単価一覧!$N$38,(G508-単価一覧!$N$38)*単価一覧!$X$38,0)</f>
        <v>0</v>
      </c>
      <c r="L508" s="23">
        <f t="shared" si="5"/>
        <v>0</v>
      </c>
    </row>
    <row r="509" spans="2:12" ht="12.95" customHeight="1" x14ac:dyDescent="0.15">
      <c r="B509" s="18" t="s">
        <v>148</v>
      </c>
      <c r="C509" s="19" t="s">
        <v>149</v>
      </c>
      <c r="D509" s="20" t="s">
        <v>279</v>
      </c>
      <c r="E509" s="20" t="s">
        <v>21</v>
      </c>
      <c r="F509" s="24">
        <v>24</v>
      </c>
      <c r="G509" s="24">
        <v>4401</v>
      </c>
      <c r="H509" s="22">
        <f>F509*単価一覧!$X$33</f>
        <v>0</v>
      </c>
      <c r="I509" s="22">
        <f>IF(G509&gt;単価一覧!$P$34,単価一覧!$P$34*単価一覧!$X$34,G509*単価一覧!$X$34)</f>
        <v>0</v>
      </c>
      <c r="J509" s="22">
        <f>IF(G509&gt;単価一覧!$N$37,(単価一覧!$N$37-単価一覧!$N$36)*単価一覧!$X$36,IF(G509&gt;単価一覧!$N$36,(G509-単価一覧!$N$36)*単価一覧!$X$36,0))</f>
        <v>0</v>
      </c>
      <c r="K509" s="22">
        <f>IF(G509&gt;単価一覧!$N$38,(G509-単価一覧!$N$38)*単価一覧!$X$38,0)</f>
        <v>0</v>
      </c>
      <c r="L509" s="23">
        <f t="shared" si="5"/>
        <v>0</v>
      </c>
    </row>
    <row r="510" spans="2:12" ht="12.95" customHeight="1" x14ac:dyDescent="0.15">
      <c r="B510" s="18" t="s">
        <v>148</v>
      </c>
      <c r="C510" s="19" t="s">
        <v>149</v>
      </c>
      <c r="D510" s="20" t="s">
        <v>279</v>
      </c>
      <c r="E510" s="20" t="s">
        <v>22</v>
      </c>
      <c r="F510" s="24">
        <v>24</v>
      </c>
      <c r="G510" s="24">
        <v>4600</v>
      </c>
      <c r="H510" s="22">
        <f>F510*単価一覧!$X$33</f>
        <v>0</v>
      </c>
      <c r="I510" s="22">
        <f>IF(G510&gt;単価一覧!$P$34,単価一覧!$P$34*単価一覧!$X$34,G510*単価一覧!$X$34)</f>
        <v>0</v>
      </c>
      <c r="J510" s="22">
        <f>IF(G510&gt;単価一覧!$N$37,(単価一覧!$N$37-単価一覧!$N$36)*単価一覧!$X$36,IF(G510&gt;単価一覧!$N$36,(G510-単価一覧!$N$36)*単価一覧!$X$36,0))</f>
        <v>0</v>
      </c>
      <c r="K510" s="22">
        <f>IF(G510&gt;単価一覧!$N$38,(G510-単価一覧!$N$38)*単価一覧!$X$38,0)</f>
        <v>0</v>
      </c>
      <c r="L510" s="23">
        <f t="shared" si="5"/>
        <v>0</v>
      </c>
    </row>
    <row r="511" spans="2:12" ht="12.95" customHeight="1" x14ac:dyDescent="0.15">
      <c r="B511" s="18" t="s">
        <v>148</v>
      </c>
      <c r="C511" s="19" t="s">
        <v>149</v>
      </c>
      <c r="D511" s="20" t="s">
        <v>279</v>
      </c>
      <c r="E511" s="20" t="s">
        <v>11</v>
      </c>
      <c r="F511" s="24">
        <v>24</v>
      </c>
      <c r="G511" s="24">
        <v>4469</v>
      </c>
      <c r="H511" s="22">
        <f>F511*単価一覧!$X$33</f>
        <v>0</v>
      </c>
      <c r="I511" s="22">
        <f>IF(G511&gt;単価一覧!$P$34,単価一覧!$P$34*単価一覧!$X$34,G511*単価一覧!$X$34)</f>
        <v>0</v>
      </c>
      <c r="J511" s="22">
        <f>IF(G511&gt;単価一覧!$N$37,(単価一覧!$N$37-単価一覧!$N$36)*単価一覧!$X$36,IF(G511&gt;単価一覧!$N$36,(G511-単価一覧!$N$36)*単価一覧!$X$36,0))</f>
        <v>0</v>
      </c>
      <c r="K511" s="22">
        <f>IF(G511&gt;単価一覧!$N$38,(G511-単価一覧!$N$38)*単価一覧!$X$38,0)</f>
        <v>0</v>
      </c>
      <c r="L511" s="23">
        <f t="shared" si="5"/>
        <v>0</v>
      </c>
    </row>
    <row r="512" spans="2:12" ht="12.95" customHeight="1" x14ac:dyDescent="0.15">
      <c r="B512" s="18" t="s">
        <v>148</v>
      </c>
      <c r="C512" s="19" t="s">
        <v>149</v>
      </c>
      <c r="D512" s="20" t="s">
        <v>279</v>
      </c>
      <c r="E512" s="20" t="s">
        <v>12</v>
      </c>
      <c r="F512" s="24">
        <v>24</v>
      </c>
      <c r="G512" s="24">
        <v>5101</v>
      </c>
      <c r="H512" s="22">
        <f>F512*単価一覧!$X$33</f>
        <v>0</v>
      </c>
      <c r="I512" s="22">
        <f>IF(G512&gt;単価一覧!$P$34,単価一覧!$P$34*単価一覧!$X$34,G512*単価一覧!$X$34)</f>
        <v>0</v>
      </c>
      <c r="J512" s="22">
        <f>IF(G512&gt;単価一覧!$N$37,(単価一覧!$N$37-単価一覧!$N$36)*単価一覧!$X$36,IF(G512&gt;単価一覧!$N$36,(G512-単価一覧!$N$36)*単価一覧!$X$36,0))</f>
        <v>0</v>
      </c>
      <c r="K512" s="22">
        <f>IF(G512&gt;単価一覧!$N$38,(G512-単価一覧!$N$38)*単価一覧!$X$38,0)</f>
        <v>0</v>
      </c>
      <c r="L512" s="23">
        <f t="shared" si="5"/>
        <v>0</v>
      </c>
    </row>
    <row r="513" spans="2:12" ht="12.95" customHeight="1" x14ac:dyDescent="0.15">
      <c r="B513" s="18" t="s">
        <v>148</v>
      </c>
      <c r="C513" s="19" t="s">
        <v>149</v>
      </c>
      <c r="D513" s="20" t="s">
        <v>279</v>
      </c>
      <c r="E513" s="20" t="s">
        <v>13</v>
      </c>
      <c r="F513" s="24">
        <v>24</v>
      </c>
      <c r="G513" s="24">
        <v>4377</v>
      </c>
      <c r="H513" s="22">
        <f>F513*単価一覧!$X$33</f>
        <v>0</v>
      </c>
      <c r="I513" s="22">
        <f>IF(G513&gt;単価一覧!$P$34,単価一覧!$P$34*単価一覧!$X$34,G513*単価一覧!$X$34)</f>
        <v>0</v>
      </c>
      <c r="J513" s="22">
        <f>IF(G513&gt;単価一覧!$N$37,(単価一覧!$N$37-単価一覧!$N$36)*単価一覧!$X$36,IF(G513&gt;単価一覧!$N$36,(G513-単価一覧!$N$36)*単価一覧!$X$36,0))</f>
        <v>0</v>
      </c>
      <c r="K513" s="22">
        <f>IF(G513&gt;単価一覧!$N$38,(G513-単価一覧!$N$38)*単価一覧!$X$38,0)</f>
        <v>0</v>
      </c>
      <c r="L513" s="23">
        <f t="shared" si="5"/>
        <v>0</v>
      </c>
    </row>
    <row r="514" spans="2:12" ht="12.95" customHeight="1" x14ac:dyDescent="0.15">
      <c r="B514" s="18" t="s">
        <v>148</v>
      </c>
      <c r="C514" s="19" t="s">
        <v>149</v>
      </c>
      <c r="D514" s="20" t="s">
        <v>279</v>
      </c>
      <c r="E514" s="20" t="s">
        <v>14</v>
      </c>
      <c r="F514" s="24">
        <v>24</v>
      </c>
      <c r="G514" s="24">
        <v>4365</v>
      </c>
      <c r="H514" s="22">
        <f>F514*単価一覧!$X$33</f>
        <v>0</v>
      </c>
      <c r="I514" s="22">
        <f>IF(G514&gt;単価一覧!$P$34,単価一覧!$P$34*単価一覧!$X$34,G514*単価一覧!$X$34)</f>
        <v>0</v>
      </c>
      <c r="J514" s="22">
        <f>IF(G514&gt;単価一覧!$N$37,(単価一覧!$N$37-単価一覧!$N$36)*単価一覧!$X$36,IF(G514&gt;単価一覧!$N$36,(G514-単価一覧!$N$36)*単価一覧!$X$36,0))</f>
        <v>0</v>
      </c>
      <c r="K514" s="22">
        <f>IF(G514&gt;単価一覧!$N$38,(G514-単価一覧!$N$38)*単価一覧!$X$38,0)</f>
        <v>0</v>
      </c>
      <c r="L514" s="23">
        <f t="shared" si="5"/>
        <v>0</v>
      </c>
    </row>
    <row r="515" spans="2:12" ht="12.95" customHeight="1" x14ac:dyDescent="0.15">
      <c r="B515" s="18" t="s">
        <v>148</v>
      </c>
      <c r="C515" s="19" t="s">
        <v>149</v>
      </c>
      <c r="D515" s="20" t="s">
        <v>279</v>
      </c>
      <c r="E515" s="20" t="s">
        <v>15</v>
      </c>
      <c r="F515" s="24">
        <v>24</v>
      </c>
      <c r="G515" s="24">
        <v>5225</v>
      </c>
      <c r="H515" s="22">
        <f>F515*単価一覧!$X$33</f>
        <v>0</v>
      </c>
      <c r="I515" s="22">
        <f>IF(G515&gt;単価一覧!$P$34,単価一覧!$P$34*単価一覧!$X$34,G515*単価一覧!$X$34)</f>
        <v>0</v>
      </c>
      <c r="J515" s="22">
        <f>IF(G515&gt;単価一覧!$N$37,(単価一覧!$N$37-単価一覧!$N$36)*単価一覧!$X$36,IF(G515&gt;単価一覧!$N$36,(G515-単価一覧!$N$36)*単価一覧!$X$36,0))</f>
        <v>0</v>
      </c>
      <c r="K515" s="22">
        <f>IF(G515&gt;単価一覧!$N$38,(G515-単価一覧!$N$38)*単価一覧!$X$38,0)</f>
        <v>0</v>
      </c>
      <c r="L515" s="23">
        <f t="shared" si="5"/>
        <v>0</v>
      </c>
    </row>
    <row r="516" spans="2:12" ht="12.95" customHeight="1" x14ac:dyDescent="0.15">
      <c r="B516" s="18" t="s">
        <v>148</v>
      </c>
      <c r="C516" s="19" t="s">
        <v>149</v>
      </c>
      <c r="D516" s="20" t="s">
        <v>279</v>
      </c>
      <c r="E516" s="20" t="s">
        <v>16</v>
      </c>
      <c r="F516" s="24">
        <v>24</v>
      </c>
      <c r="G516" s="24">
        <v>4812</v>
      </c>
      <c r="H516" s="22">
        <f>F516*単価一覧!$X$33</f>
        <v>0</v>
      </c>
      <c r="I516" s="22">
        <f>IF(G516&gt;単価一覧!$P$34,単価一覧!$P$34*単価一覧!$X$34,G516*単価一覧!$X$34)</f>
        <v>0</v>
      </c>
      <c r="J516" s="22">
        <f>IF(G516&gt;単価一覧!$N$37,(単価一覧!$N$37-単価一覧!$N$36)*単価一覧!$X$36,IF(G516&gt;単価一覧!$N$36,(G516-単価一覧!$N$36)*単価一覧!$X$36,0))</f>
        <v>0</v>
      </c>
      <c r="K516" s="22">
        <f>IF(G516&gt;単価一覧!$N$38,(G516-単価一覧!$N$38)*単価一覧!$X$38,0)</f>
        <v>0</v>
      </c>
      <c r="L516" s="23">
        <f t="shared" si="5"/>
        <v>0</v>
      </c>
    </row>
    <row r="517" spans="2:12" ht="12.95" customHeight="1" x14ac:dyDescent="0.15">
      <c r="B517" s="18" t="s">
        <v>148</v>
      </c>
      <c r="C517" s="19" t="s">
        <v>149</v>
      </c>
      <c r="D517" s="20" t="s">
        <v>279</v>
      </c>
      <c r="E517" s="20" t="s">
        <v>17</v>
      </c>
      <c r="F517" s="24">
        <v>24</v>
      </c>
      <c r="G517" s="24">
        <v>5037</v>
      </c>
      <c r="H517" s="22">
        <f>F517*単価一覧!$X$33</f>
        <v>0</v>
      </c>
      <c r="I517" s="22">
        <f>IF(G517&gt;単価一覧!$P$34,単価一覧!$P$34*単価一覧!$X$34,G517*単価一覧!$X$34)</f>
        <v>0</v>
      </c>
      <c r="J517" s="22">
        <f>IF(G517&gt;単価一覧!$N$37,(単価一覧!$N$37-単価一覧!$N$36)*単価一覧!$X$36,IF(G517&gt;単価一覧!$N$36,(G517-単価一覧!$N$36)*単価一覧!$X$36,0))</f>
        <v>0</v>
      </c>
      <c r="K517" s="22">
        <f>IF(G517&gt;単価一覧!$N$38,(G517-単価一覧!$N$38)*単価一覧!$X$38,0)</f>
        <v>0</v>
      </c>
      <c r="L517" s="23">
        <f t="shared" si="5"/>
        <v>0</v>
      </c>
    </row>
    <row r="518" spans="2:12" ht="12.95" customHeight="1" x14ac:dyDescent="0.15">
      <c r="B518" s="18" t="s">
        <v>148</v>
      </c>
      <c r="C518" s="19" t="s">
        <v>149</v>
      </c>
      <c r="D518" s="20" t="s">
        <v>279</v>
      </c>
      <c r="E518" s="20" t="s">
        <v>18</v>
      </c>
      <c r="F518" s="24">
        <v>24</v>
      </c>
      <c r="G518" s="24">
        <v>5245</v>
      </c>
      <c r="H518" s="22">
        <f>F518*単価一覧!$X$33</f>
        <v>0</v>
      </c>
      <c r="I518" s="22">
        <f>IF(G518&gt;単価一覧!$P$34,単価一覧!$P$34*単価一覧!$X$34,G518*単価一覧!$X$34)</f>
        <v>0</v>
      </c>
      <c r="J518" s="22">
        <f>IF(G518&gt;単価一覧!$N$37,(単価一覧!$N$37-単価一覧!$N$36)*単価一覧!$X$36,IF(G518&gt;単価一覧!$N$36,(G518-単価一覧!$N$36)*単価一覧!$X$36,0))</f>
        <v>0</v>
      </c>
      <c r="K518" s="22">
        <f>IF(G518&gt;単価一覧!$N$38,(G518-単価一覧!$N$38)*単価一覧!$X$38,0)</f>
        <v>0</v>
      </c>
      <c r="L518" s="23">
        <f t="shared" si="5"/>
        <v>0</v>
      </c>
    </row>
    <row r="519" spans="2:12" ht="12.95" customHeight="1" x14ac:dyDescent="0.15">
      <c r="B519" s="18" t="s">
        <v>148</v>
      </c>
      <c r="C519" s="19" t="s">
        <v>149</v>
      </c>
      <c r="D519" s="20" t="s">
        <v>279</v>
      </c>
      <c r="E519" s="20" t="s">
        <v>19</v>
      </c>
      <c r="F519" s="24">
        <v>24</v>
      </c>
      <c r="G519" s="24">
        <v>4477</v>
      </c>
      <c r="H519" s="22">
        <f>F519*単価一覧!$X$33</f>
        <v>0</v>
      </c>
      <c r="I519" s="22">
        <f>IF(G519&gt;単価一覧!$P$34,単価一覧!$P$34*単価一覧!$X$34,G519*単価一覧!$X$34)</f>
        <v>0</v>
      </c>
      <c r="J519" s="22">
        <f>IF(G519&gt;単価一覧!$N$37,(単価一覧!$N$37-単価一覧!$N$36)*単価一覧!$X$36,IF(G519&gt;単価一覧!$N$36,(G519-単価一覧!$N$36)*単価一覧!$X$36,0))</f>
        <v>0</v>
      </c>
      <c r="K519" s="22">
        <f>IF(G519&gt;単価一覧!$N$38,(G519-単価一覧!$N$38)*単価一覧!$X$38,0)</f>
        <v>0</v>
      </c>
      <c r="L519" s="23">
        <f t="shared" si="5"/>
        <v>0</v>
      </c>
    </row>
    <row r="520" spans="2:12" ht="12.95" customHeight="1" x14ac:dyDescent="0.15">
      <c r="B520" s="18" t="s">
        <v>148</v>
      </c>
      <c r="C520" s="19" t="s">
        <v>149</v>
      </c>
      <c r="D520" s="20" t="s">
        <v>280</v>
      </c>
      <c r="E520" s="20" t="s">
        <v>20</v>
      </c>
      <c r="F520" s="24">
        <v>24</v>
      </c>
      <c r="G520" s="24">
        <v>5668</v>
      </c>
      <c r="H520" s="22">
        <f>F520*単価一覧!$X$33</f>
        <v>0</v>
      </c>
      <c r="I520" s="22">
        <f>IF(G520&gt;単価一覧!$P$34,単価一覧!$P$34*単価一覧!$X$34,G520*単価一覧!$X$34)</f>
        <v>0</v>
      </c>
      <c r="J520" s="22">
        <f>IF(G520&gt;単価一覧!$N$37,(単価一覧!$N$37-単価一覧!$N$36)*単価一覧!$X$36,IF(G520&gt;単価一覧!$N$36,(G520-単価一覧!$N$36)*単価一覧!$X$36,0))</f>
        <v>0</v>
      </c>
      <c r="K520" s="22">
        <f>IF(G520&gt;単価一覧!$N$38,(G520-単価一覧!$N$38)*単価一覧!$X$38,0)</f>
        <v>0</v>
      </c>
      <c r="L520" s="23">
        <f t="shared" si="5"/>
        <v>0</v>
      </c>
    </row>
    <row r="521" spans="2:12" ht="12.95" customHeight="1" x14ac:dyDescent="0.15">
      <c r="B521" s="18" t="s">
        <v>148</v>
      </c>
      <c r="C521" s="19" t="s">
        <v>149</v>
      </c>
      <c r="D521" s="20" t="s">
        <v>280</v>
      </c>
      <c r="E521" s="20" t="s">
        <v>21</v>
      </c>
      <c r="F521" s="24">
        <v>24</v>
      </c>
      <c r="G521" s="24">
        <v>4486</v>
      </c>
      <c r="H521" s="22">
        <f>F521*単価一覧!$X$33</f>
        <v>0</v>
      </c>
      <c r="I521" s="22">
        <f>IF(G521&gt;単価一覧!$P$34,単価一覧!$P$34*単価一覧!$X$34,G521*単価一覧!$X$34)</f>
        <v>0</v>
      </c>
      <c r="J521" s="22">
        <f>IF(G521&gt;単価一覧!$N$37,(単価一覧!$N$37-単価一覧!$N$36)*単価一覧!$X$36,IF(G521&gt;単価一覧!$N$36,(G521-単価一覧!$N$36)*単価一覧!$X$36,0))</f>
        <v>0</v>
      </c>
      <c r="K521" s="22">
        <f>IF(G521&gt;単価一覧!$N$38,(G521-単価一覧!$N$38)*単価一覧!$X$38,0)</f>
        <v>0</v>
      </c>
      <c r="L521" s="23">
        <f t="shared" si="5"/>
        <v>0</v>
      </c>
    </row>
    <row r="522" spans="2:12" ht="12.95" customHeight="1" x14ac:dyDescent="0.15">
      <c r="B522" s="18" t="s">
        <v>148</v>
      </c>
      <c r="C522" s="19" t="s">
        <v>149</v>
      </c>
      <c r="D522" s="20" t="s">
        <v>280</v>
      </c>
      <c r="E522" s="20" t="s">
        <v>22</v>
      </c>
      <c r="F522" s="24">
        <v>24</v>
      </c>
      <c r="G522" s="24">
        <v>4423</v>
      </c>
      <c r="H522" s="22">
        <f>F522*単価一覧!$X$33</f>
        <v>0</v>
      </c>
      <c r="I522" s="22">
        <f>IF(G522&gt;単価一覧!$P$34,単価一覧!$P$34*単価一覧!$X$34,G522*単価一覧!$X$34)</f>
        <v>0</v>
      </c>
      <c r="J522" s="22">
        <f>IF(G522&gt;単価一覧!$N$37,(単価一覧!$N$37-単価一覧!$N$36)*単価一覧!$X$36,IF(G522&gt;単価一覧!$N$36,(G522-単価一覧!$N$36)*単価一覧!$X$36,0))</f>
        <v>0</v>
      </c>
      <c r="K522" s="22">
        <f>IF(G522&gt;単価一覧!$N$38,(G522-単価一覧!$N$38)*単価一覧!$X$38,0)</f>
        <v>0</v>
      </c>
      <c r="L522" s="23">
        <f t="shared" si="5"/>
        <v>0</v>
      </c>
    </row>
    <row r="523" spans="2:12" ht="12.95" customHeight="1" x14ac:dyDescent="0.15">
      <c r="B523" s="18" t="s">
        <v>150</v>
      </c>
      <c r="C523" s="19" t="s">
        <v>151</v>
      </c>
      <c r="D523" s="20" t="s">
        <v>278</v>
      </c>
      <c r="E523" s="20" t="s">
        <v>11</v>
      </c>
      <c r="F523" s="24">
        <v>7</v>
      </c>
      <c r="G523" s="24">
        <v>1853</v>
      </c>
      <c r="H523" s="22">
        <f>F523*単価一覧!$X$33</f>
        <v>0</v>
      </c>
      <c r="I523" s="22">
        <f>IF(G523&gt;単価一覧!$P$34,単価一覧!$P$34*単価一覧!$X$34,G523*単価一覧!$X$34)</f>
        <v>0</v>
      </c>
      <c r="J523" s="22">
        <f>IF(G523&gt;単価一覧!$N$37,(単価一覧!$N$37-単価一覧!$N$36)*単価一覧!$X$36,IF(G523&gt;単価一覧!$N$36,(G523-単価一覧!$N$36)*単価一覧!$X$36,0))</f>
        <v>0</v>
      </c>
      <c r="K523" s="22">
        <f>IF(G523&gt;単価一覧!$N$38,(G523-単価一覧!$N$38)*単価一覧!$X$38,0)</f>
        <v>0</v>
      </c>
      <c r="L523" s="23">
        <f t="shared" si="5"/>
        <v>0</v>
      </c>
    </row>
    <row r="524" spans="2:12" ht="12.95" customHeight="1" x14ac:dyDescent="0.15">
      <c r="B524" s="18" t="s">
        <v>150</v>
      </c>
      <c r="C524" s="19" t="s">
        <v>151</v>
      </c>
      <c r="D524" s="20" t="s">
        <v>278</v>
      </c>
      <c r="E524" s="20" t="s">
        <v>12</v>
      </c>
      <c r="F524" s="24">
        <v>7</v>
      </c>
      <c r="G524" s="24">
        <v>1530</v>
      </c>
      <c r="H524" s="22">
        <f>F524*単価一覧!$X$33</f>
        <v>0</v>
      </c>
      <c r="I524" s="22">
        <f>IF(G524&gt;単価一覧!$P$34,単価一覧!$P$34*単価一覧!$X$34,G524*単価一覧!$X$34)</f>
        <v>0</v>
      </c>
      <c r="J524" s="22">
        <f>IF(G524&gt;単価一覧!$N$37,(単価一覧!$N$37-単価一覧!$N$36)*単価一覧!$X$36,IF(G524&gt;単価一覧!$N$36,(G524-単価一覧!$N$36)*単価一覧!$X$36,0))</f>
        <v>0</v>
      </c>
      <c r="K524" s="22">
        <f>IF(G524&gt;単価一覧!$N$38,(G524-単価一覧!$N$38)*単価一覧!$X$38,0)</f>
        <v>0</v>
      </c>
      <c r="L524" s="23">
        <f t="shared" si="5"/>
        <v>0</v>
      </c>
    </row>
    <row r="525" spans="2:12" ht="12.95" customHeight="1" x14ac:dyDescent="0.15">
      <c r="B525" s="18" t="s">
        <v>150</v>
      </c>
      <c r="C525" s="19" t="s">
        <v>151</v>
      </c>
      <c r="D525" s="20" t="s">
        <v>278</v>
      </c>
      <c r="E525" s="20" t="s">
        <v>13</v>
      </c>
      <c r="F525" s="24">
        <v>7</v>
      </c>
      <c r="G525" s="24">
        <v>1699</v>
      </c>
      <c r="H525" s="22">
        <f>F525*単価一覧!$X$33</f>
        <v>0</v>
      </c>
      <c r="I525" s="22">
        <f>IF(G525&gt;単価一覧!$P$34,単価一覧!$P$34*単価一覧!$X$34,G525*単価一覧!$X$34)</f>
        <v>0</v>
      </c>
      <c r="J525" s="22">
        <f>IF(G525&gt;単価一覧!$N$37,(単価一覧!$N$37-単価一覧!$N$36)*単価一覧!$X$36,IF(G525&gt;単価一覧!$N$36,(G525-単価一覧!$N$36)*単価一覧!$X$36,0))</f>
        <v>0</v>
      </c>
      <c r="K525" s="22">
        <f>IF(G525&gt;単価一覧!$N$38,(G525-単価一覧!$N$38)*単価一覧!$X$38,0)</f>
        <v>0</v>
      </c>
      <c r="L525" s="23">
        <f t="shared" si="5"/>
        <v>0</v>
      </c>
    </row>
    <row r="526" spans="2:12" ht="12.95" customHeight="1" x14ac:dyDescent="0.15">
      <c r="B526" s="18" t="s">
        <v>150</v>
      </c>
      <c r="C526" s="19" t="s">
        <v>151</v>
      </c>
      <c r="D526" s="20" t="s">
        <v>278</v>
      </c>
      <c r="E526" s="20" t="s">
        <v>14</v>
      </c>
      <c r="F526" s="24">
        <v>7</v>
      </c>
      <c r="G526" s="24">
        <v>1759</v>
      </c>
      <c r="H526" s="22">
        <f>F526*単価一覧!$X$33</f>
        <v>0</v>
      </c>
      <c r="I526" s="22">
        <f>IF(G526&gt;単価一覧!$P$34,単価一覧!$P$34*単価一覧!$X$34,G526*単価一覧!$X$34)</f>
        <v>0</v>
      </c>
      <c r="J526" s="22">
        <f>IF(G526&gt;単価一覧!$N$37,(単価一覧!$N$37-単価一覧!$N$36)*単価一覧!$X$36,IF(G526&gt;単価一覧!$N$36,(G526-単価一覧!$N$36)*単価一覧!$X$36,0))</f>
        <v>0</v>
      </c>
      <c r="K526" s="22">
        <f>IF(G526&gt;単価一覧!$N$38,(G526-単価一覧!$N$38)*単価一覧!$X$38,0)</f>
        <v>0</v>
      </c>
      <c r="L526" s="23">
        <f t="shared" si="5"/>
        <v>0</v>
      </c>
    </row>
    <row r="527" spans="2:12" ht="12.95" customHeight="1" x14ac:dyDescent="0.15">
      <c r="B527" s="18" t="s">
        <v>150</v>
      </c>
      <c r="C527" s="19" t="s">
        <v>151</v>
      </c>
      <c r="D527" s="20" t="s">
        <v>278</v>
      </c>
      <c r="E527" s="20" t="s">
        <v>15</v>
      </c>
      <c r="F527" s="24">
        <v>7</v>
      </c>
      <c r="G527" s="24">
        <v>1571</v>
      </c>
      <c r="H527" s="22">
        <f>F527*単価一覧!$X$33</f>
        <v>0</v>
      </c>
      <c r="I527" s="22">
        <f>IF(G527&gt;単価一覧!$P$34,単価一覧!$P$34*単価一覧!$X$34,G527*単価一覧!$X$34)</f>
        <v>0</v>
      </c>
      <c r="J527" s="22">
        <f>IF(G527&gt;単価一覧!$N$37,(単価一覧!$N$37-単価一覧!$N$36)*単価一覧!$X$36,IF(G527&gt;単価一覧!$N$36,(G527-単価一覧!$N$36)*単価一覧!$X$36,0))</f>
        <v>0</v>
      </c>
      <c r="K527" s="22">
        <f>IF(G527&gt;単価一覧!$N$38,(G527-単価一覧!$N$38)*単価一覧!$X$38,0)</f>
        <v>0</v>
      </c>
      <c r="L527" s="23">
        <f t="shared" si="5"/>
        <v>0</v>
      </c>
    </row>
    <row r="528" spans="2:12" ht="12.95" customHeight="1" x14ac:dyDescent="0.15">
      <c r="B528" s="18" t="s">
        <v>150</v>
      </c>
      <c r="C528" s="19" t="s">
        <v>151</v>
      </c>
      <c r="D528" s="20" t="s">
        <v>278</v>
      </c>
      <c r="E528" s="20" t="s">
        <v>16</v>
      </c>
      <c r="F528" s="24">
        <v>7</v>
      </c>
      <c r="G528" s="24">
        <v>1652</v>
      </c>
      <c r="H528" s="22">
        <f>F528*単価一覧!$X$33</f>
        <v>0</v>
      </c>
      <c r="I528" s="22">
        <f>IF(G528&gt;単価一覧!$P$34,単価一覧!$P$34*単価一覧!$X$34,G528*単価一覧!$X$34)</f>
        <v>0</v>
      </c>
      <c r="J528" s="22">
        <f>IF(G528&gt;単価一覧!$N$37,(単価一覧!$N$37-単価一覧!$N$36)*単価一覧!$X$36,IF(G528&gt;単価一覧!$N$36,(G528-単価一覧!$N$36)*単価一覧!$X$36,0))</f>
        <v>0</v>
      </c>
      <c r="K528" s="22">
        <f>IF(G528&gt;単価一覧!$N$38,(G528-単価一覧!$N$38)*単価一覧!$X$38,0)</f>
        <v>0</v>
      </c>
      <c r="L528" s="23">
        <f t="shared" si="5"/>
        <v>0</v>
      </c>
    </row>
    <row r="529" spans="2:12" ht="12.95" customHeight="1" x14ac:dyDescent="0.15">
      <c r="B529" s="18" t="s">
        <v>150</v>
      </c>
      <c r="C529" s="19" t="s">
        <v>151</v>
      </c>
      <c r="D529" s="20" t="s">
        <v>278</v>
      </c>
      <c r="E529" s="20" t="s">
        <v>17</v>
      </c>
      <c r="F529" s="24">
        <v>7</v>
      </c>
      <c r="G529" s="24">
        <v>1661</v>
      </c>
      <c r="H529" s="22">
        <f>F529*単価一覧!$X$33</f>
        <v>0</v>
      </c>
      <c r="I529" s="22">
        <f>IF(G529&gt;単価一覧!$P$34,単価一覧!$P$34*単価一覧!$X$34,G529*単価一覧!$X$34)</f>
        <v>0</v>
      </c>
      <c r="J529" s="22">
        <f>IF(G529&gt;単価一覧!$N$37,(単価一覧!$N$37-単価一覧!$N$36)*単価一覧!$X$36,IF(G529&gt;単価一覧!$N$36,(G529-単価一覧!$N$36)*単価一覧!$X$36,0))</f>
        <v>0</v>
      </c>
      <c r="K529" s="22">
        <f>IF(G529&gt;単価一覧!$N$38,(G529-単価一覧!$N$38)*単価一覧!$X$38,0)</f>
        <v>0</v>
      </c>
      <c r="L529" s="23">
        <f t="shared" si="5"/>
        <v>0</v>
      </c>
    </row>
    <row r="530" spans="2:12" ht="12.95" customHeight="1" x14ac:dyDescent="0.15">
      <c r="B530" s="18" t="s">
        <v>150</v>
      </c>
      <c r="C530" s="19" t="s">
        <v>151</v>
      </c>
      <c r="D530" s="20" t="s">
        <v>278</v>
      </c>
      <c r="E530" s="20" t="s">
        <v>18</v>
      </c>
      <c r="F530" s="24">
        <v>7</v>
      </c>
      <c r="G530" s="24">
        <v>1623</v>
      </c>
      <c r="H530" s="22">
        <f>F530*単価一覧!$X$33</f>
        <v>0</v>
      </c>
      <c r="I530" s="22">
        <f>IF(G530&gt;単価一覧!$P$34,単価一覧!$P$34*単価一覧!$X$34,G530*単価一覧!$X$34)</f>
        <v>0</v>
      </c>
      <c r="J530" s="22">
        <f>IF(G530&gt;単価一覧!$N$37,(単価一覧!$N$37-単価一覧!$N$36)*単価一覧!$X$36,IF(G530&gt;単価一覧!$N$36,(G530-単価一覧!$N$36)*単価一覧!$X$36,0))</f>
        <v>0</v>
      </c>
      <c r="K530" s="22">
        <f>IF(G530&gt;単価一覧!$N$38,(G530-単価一覧!$N$38)*単価一覧!$X$38,0)</f>
        <v>0</v>
      </c>
      <c r="L530" s="23">
        <f t="shared" si="5"/>
        <v>0</v>
      </c>
    </row>
    <row r="531" spans="2:12" ht="12.95" customHeight="1" x14ac:dyDescent="0.15">
      <c r="B531" s="18" t="s">
        <v>150</v>
      </c>
      <c r="C531" s="19" t="s">
        <v>151</v>
      </c>
      <c r="D531" s="20" t="s">
        <v>278</v>
      </c>
      <c r="E531" s="20" t="s">
        <v>19</v>
      </c>
      <c r="F531" s="24">
        <v>7</v>
      </c>
      <c r="G531" s="24">
        <v>1650</v>
      </c>
      <c r="H531" s="22">
        <f>F531*単価一覧!$X$33</f>
        <v>0</v>
      </c>
      <c r="I531" s="22">
        <f>IF(G531&gt;単価一覧!$P$34,単価一覧!$P$34*単価一覧!$X$34,G531*単価一覧!$X$34)</f>
        <v>0</v>
      </c>
      <c r="J531" s="22">
        <f>IF(G531&gt;単価一覧!$N$37,(単価一覧!$N$37-単価一覧!$N$36)*単価一覧!$X$36,IF(G531&gt;単価一覧!$N$36,(G531-単価一覧!$N$36)*単価一覧!$X$36,0))</f>
        <v>0</v>
      </c>
      <c r="K531" s="22">
        <f>IF(G531&gt;単価一覧!$N$38,(G531-単価一覧!$N$38)*単価一覧!$X$38,0)</f>
        <v>0</v>
      </c>
      <c r="L531" s="23">
        <f t="shared" si="5"/>
        <v>0</v>
      </c>
    </row>
    <row r="532" spans="2:12" ht="12.95" customHeight="1" x14ac:dyDescent="0.15">
      <c r="B532" s="18" t="s">
        <v>150</v>
      </c>
      <c r="C532" s="19" t="s">
        <v>151</v>
      </c>
      <c r="D532" s="20" t="s">
        <v>279</v>
      </c>
      <c r="E532" s="20" t="s">
        <v>20</v>
      </c>
      <c r="F532" s="24">
        <v>7</v>
      </c>
      <c r="G532" s="24">
        <v>1911</v>
      </c>
      <c r="H532" s="22">
        <f>F532*単価一覧!$X$33</f>
        <v>0</v>
      </c>
      <c r="I532" s="22">
        <f>IF(G532&gt;単価一覧!$P$34,単価一覧!$P$34*単価一覧!$X$34,G532*単価一覧!$X$34)</f>
        <v>0</v>
      </c>
      <c r="J532" s="22">
        <f>IF(G532&gt;単価一覧!$N$37,(単価一覧!$N$37-単価一覧!$N$36)*単価一覧!$X$36,IF(G532&gt;単価一覧!$N$36,(G532-単価一覧!$N$36)*単価一覧!$X$36,0))</f>
        <v>0</v>
      </c>
      <c r="K532" s="22">
        <f>IF(G532&gt;単価一覧!$N$38,(G532-単価一覧!$N$38)*単価一覧!$X$38,0)</f>
        <v>0</v>
      </c>
      <c r="L532" s="23">
        <f t="shared" si="5"/>
        <v>0</v>
      </c>
    </row>
    <row r="533" spans="2:12" ht="12.95" customHeight="1" x14ac:dyDescent="0.15">
      <c r="B533" s="18" t="s">
        <v>150</v>
      </c>
      <c r="C533" s="19" t="s">
        <v>151</v>
      </c>
      <c r="D533" s="20" t="s">
        <v>279</v>
      </c>
      <c r="E533" s="20" t="s">
        <v>21</v>
      </c>
      <c r="F533" s="24">
        <v>7</v>
      </c>
      <c r="G533" s="24">
        <v>1554</v>
      </c>
      <c r="H533" s="22">
        <f>F533*単価一覧!$X$33</f>
        <v>0</v>
      </c>
      <c r="I533" s="22">
        <f>IF(G533&gt;単価一覧!$P$34,単価一覧!$P$34*単価一覧!$X$34,G533*単価一覧!$X$34)</f>
        <v>0</v>
      </c>
      <c r="J533" s="22">
        <f>IF(G533&gt;単価一覧!$N$37,(単価一覧!$N$37-単価一覧!$N$36)*単価一覧!$X$36,IF(G533&gt;単価一覧!$N$36,(G533-単価一覧!$N$36)*単価一覧!$X$36,0))</f>
        <v>0</v>
      </c>
      <c r="K533" s="22">
        <f>IF(G533&gt;単価一覧!$N$38,(G533-単価一覧!$N$38)*単価一覧!$X$38,0)</f>
        <v>0</v>
      </c>
      <c r="L533" s="23">
        <f t="shared" si="5"/>
        <v>0</v>
      </c>
    </row>
    <row r="534" spans="2:12" ht="12.95" customHeight="1" x14ac:dyDescent="0.15">
      <c r="B534" s="18" t="s">
        <v>150</v>
      </c>
      <c r="C534" s="19" t="s">
        <v>151</v>
      </c>
      <c r="D534" s="20" t="s">
        <v>279</v>
      </c>
      <c r="E534" s="20" t="s">
        <v>22</v>
      </c>
      <c r="F534" s="24">
        <v>7</v>
      </c>
      <c r="G534" s="24">
        <v>1603</v>
      </c>
      <c r="H534" s="22">
        <f>F534*単価一覧!$X$33</f>
        <v>0</v>
      </c>
      <c r="I534" s="22">
        <f>IF(G534&gt;単価一覧!$P$34,単価一覧!$P$34*単価一覧!$X$34,G534*単価一覧!$X$34)</f>
        <v>0</v>
      </c>
      <c r="J534" s="22">
        <f>IF(G534&gt;単価一覧!$N$37,(単価一覧!$N$37-単価一覧!$N$36)*単価一覧!$X$36,IF(G534&gt;単価一覧!$N$36,(G534-単価一覧!$N$36)*単価一覧!$X$36,0))</f>
        <v>0</v>
      </c>
      <c r="K534" s="22">
        <f>IF(G534&gt;単価一覧!$N$38,(G534-単価一覧!$N$38)*単価一覧!$X$38,0)</f>
        <v>0</v>
      </c>
      <c r="L534" s="23">
        <f t="shared" si="5"/>
        <v>0</v>
      </c>
    </row>
    <row r="535" spans="2:12" ht="12.95" customHeight="1" x14ac:dyDescent="0.15">
      <c r="B535" s="18" t="s">
        <v>150</v>
      </c>
      <c r="C535" s="19" t="s">
        <v>151</v>
      </c>
      <c r="D535" s="20" t="s">
        <v>279</v>
      </c>
      <c r="E535" s="20" t="s">
        <v>11</v>
      </c>
      <c r="F535" s="24">
        <v>7</v>
      </c>
      <c r="G535" s="24">
        <v>1707</v>
      </c>
      <c r="H535" s="22">
        <f>F535*単価一覧!$X$33</f>
        <v>0</v>
      </c>
      <c r="I535" s="22">
        <f>IF(G535&gt;単価一覧!$P$34,単価一覧!$P$34*単価一覧!$X$34,G535*単価一覧!$X$34)</f>
        <v>0</v>
      </c>
      <c r="J535" s="22">
        <f>IF(G535&gt;単価一覧!$N$37,(単価一覧!$N$37-単価一覧!$N$36)*単価一覧!$X$36,IF(G535&gt;単価一覧!$N$36,(G535-単価一覧!$N$36)*単価一覧!$X$36,0))</f>
        <v>0</v>
      </c>
      <c r="K535" s="22">
        <f>IF(G535&gt;単価一覧!$N$38,(G535-単価一覧!$N$38)*単価一覧!$X$38,0)</f>
        <v>0</v>
      </c>
      <c r="L535" s="23">
        <f t="shared" si="5"/>
        <v>0</v>
      </c>
    </row>
    <row r="536" spans="2:12" ht="12.95" customHeight="1" x14ac:dyDescent="0.15">
      <c r="B536" s="18" t="s">
        <v>150</v>
      </c>
      <c r="C536" s="19" t="s">
        <v>151</v>
      </c>
      <c r="D536" s="20" t="s">
        <v>279</v>
      </c>
      <c r="E536" s="20" t="s">
        <v>12</v>
      </c>
      <c r="F536" s="24">
        <v>7</v>
      </c>
      <c r="G536" s="24">
        <v>1659</v>
      </c>
      <c r="H536" s="22">
        <f>F536*単価一覧!$X$33</f>
        <v>0</v>
      </c>
      <c r="I536" s="22">
        <f>IF(G536&gt;単価一覧!$P$34,単価一覧!$P$34*単価一覧!$X$34,G536*単価一覧!$X$34)</f>
        <v>0</v>
      </c>
      <c r="J536" s="22">
        <f>IF(G536&gt;単価一覧!$N$37,(単価一覧!$N$37-単価一覧!$N$36)*単価一覧!$X$36,IF(G536&gt;単価一覧!$N$36,(G536-単価一覧!$N$36)*単価一覧!$X$36,0))</f>
        <v>0</v>
      </c>
      <c r="K536" s="22">
        <f>IF(G536&gt;単価一覧!$N$38,(G536-単価一覧!$N$38)*単価一覧!$X$38,0)</f>
        <v>0</v>
      </c>
      <c r="L536" s="23">
        <f t="shared" si="5"/>
        <v>0</v>
      </c>
    </row>
    <row r="537" spans="2:12" ht="12.95" customHeight="1" x14ac:dyDescent="0.15">
      <c r="B537" s="18" t="s">
        <v>150</v>
      </c>
      <c r="C537" s="19" t="s">
        <v>151</v>
      </c>
      <c r="D537" s="20" t="s">
        <v>279</v>
      </c>
      <c r="E537" s="20" t="s">
        <v>13</v>
      </c>
      <c r="F537" s="24">
        <v>7</v>
      </c>
      <c r="G537" s="24">
        <v>1813</v>
      </c>
      <c r="H537" s="22">
        <f>F537*単価一覧!$X$33</f>
        <v>0</v>
      </c>
      <c r="I537" s="22">
        <f>IF(G537&gt;単価一覧!$P$34,単価一覧!$P$34*単価一覧!$X$34,G537*単価一覧!$X$34)</f>
        <v>0</v>
      </c>
      <c r="J537" s="22">
        <f>IF(G537&gt;単価一覧!$N$37,(単価一覧!$N$37-単価一覧!$N$36)*単価一覧!$X$36,IF(G537&gt;単価一覧!$N$36,(G537-単価一覧!$N$36)*単価一覧!$X$36,0))</f>
        <v>0</v>
      </c>
      <c r="K537" s="22">
        <f>IF(G537&gt;単価一覧!$N$38,(G537-単価一覧!$N$38)*単価一覧!$X$38,0)</f>
        <v>0</v>
      </c>
      <c r="L537" s="23">
        <f t="shared" si="5"/>
        <v>0</v>
      </c>
    </row>
    <row r="538" spans="2:12" ht="12.95" customHeight="1" x14ac:dyDescent="0.15">
      <c r="B538" s="18" t="s">
        <v>150</v>
      </c>
      <c r="C538" s="19" t="s">
        <v>151</v>
      </c>
      <c r="D538" s="20" t="s">
        <v>279</v>
      </c>
      <c r="E538" s="20" t="s">
        <v>14</v>
      </c>
      <c r="F538" s="24">
        <v>7</v>
      </c>
      <c r="G538" s="24">
        <v>1526</v>
      </c>
      <c r="H538" s="22">
        <f>F538*単価一覧!$X$33</f>
        <v>0</v>
      </c>
      <c r="I538" s="22">
        <f>IF(G538&gt;単価一覧!$P$34,単価一覧!$P$34*単価一覧!$X$34,G538*単価一覧!$X$34)</f>
        <v>0</v>
      </c>
      <c r="J538" s="22">
        <f>IF(G538&gt;単価一覧!$N$37,(単価一覧!$N$37-単価一覧!$N$36)*単価一覧!$X$36,IF(G538&gt;単価一覧!$N$36,(G538-単価一覧!$N$36)*単価一覧!$X$36,0))</f>
        <v>0</v>
      </c>
      <c r="K538" s="22">
        <f>IF(G538&gt;単価一覧!$N$38,(G538-単価一覧!$N$38)*単価一覧!$X$38,0)</f>
        <v>0</v>
      </c>
      <c r="L538" s="23">
        <f t="shared" si="5"/>
        <v>0</v>
      </c>
    </row>
    <row r="539" spans="2:12" ht="12.95" customHeight="1" x14ac:dyDescent="0.15">
      <c r="B539" s="18" t="s">
        <v>150</v>
      </c>
      <c r="C539" s="19" t="s">
        <v>151</v>
      </c>
      <c r="D539" s="20" t="s">
        <v>279</v>
      </c>
      <c r="E539" s="20" t="s">
        <v>15</v>
      </c>
      <c r="F539" s="24">
        <v>7</v>
      </c>
      <c r="G539" s="24">
        <v>1687</v>
      </c>
      <c r="H539" s="22">
        <f>F539*単価一覧!$X$33</f>
        <v>0</v>
      </c>
      <c r="I539" s="22">
        <f>IF(G539&gt;単価一覧!$P$34,単価一覧!$P$34*単価一覧!$X$34,G539*単価一覧!$X$34)</f>
        <v>0</v>
      </c>
      <c r="J539" s="22">
        <f>IF(G539&gt;単価一覧!$N$37,(単価一覧!$N$37-単価一覧!$N$36)*単価一覧!$X$36,IF(G539&gt;単価一覧!$N$36,(G539-単価一覧!$N$36)*単価一覧!$X$36,0))</f>
        <v>0</v>
      </c>
      <c r="K539" s="22">
        <f>IF(G539&gt;単価一覧!$N$38,(G539-単価一覧!$N$38)*単価一覧!$X$38,0)</f>
        <v>0</v>
      </c>
      <c r="L539" s="23">
        <f t="shared" si="5"/>
        <v>0</v>
      </c>
    </row>
    <row r="540" spans="2:12" ht="12.95" customHeight="1" x14ac:dyDescent="0.15">
      <c r="B540" s="18" t="s">
        <v>150</v>
      </c>
      <c r="C540" s="19" t="s">
        <v>151</v>
      </c>
      <c r="D540" s="20" t="s">
        <v>279</v>
      </c>
      <c r="E540" s="20" t="s">
        <v>16</v>
      </c>
      <c r="F540" s="24">
        <v>7</v>
      </c>
      <c r="G540" s="24">
        <v>1610</v>
      </c>
      <c r="H540" s="22">
        <f>F540*単価一覧!$X$33</f>
        <v>0</v>
      </c>
      <c r="I540" s="22">
        <f>IF(G540&gt;単価一覧!$P$34,単価一覧!$P$34*単価一覧!$X$34,G540*単価一覧!$X$34)</f>
        <v>0</v>
      </c>
      <c r="J540" s="22">
        <f>IF(G540&gt;単価一覧!$N$37,(単価一覧!$N$37-単価一覧!$N$36)*単価一覧!$X$36,IF(G540&gt;単価一覧!$N$36,(G540-単価一覧!$N$36)*単価一覧!$X$36,0))</f>
        <v>0</v>
      </c>
      <c r="K540" s="22">
        <f>IF(G540&gt;単価一覧!$N$38,(G540-単価一覧!$N$38)*単価一覧!$X$38,0)</f>
        <v>0</v>
      </c>
      <c r="L540" s="23">
        <f t="shared" si="5"/>
        <v>0</v>
      </c>
    </row>
    <row r="541" spans="2:12" ht="12.95" customHeight="1" x14ac:dyDescent="0.15">
      <c r="B541" s="18" t="s">
        <v>150</v>
      </c>
      <c r="C541" s="19" t="s">
        <v>151</v>
      </c>
      <c r="D541" s="20" t="s">
        <v>279</v>
      </c>
      <c r="E541" s="20" t="s">
        <v>17</v>
      </c>
      <c r="F541" s="24">
        <v>7</v>
      </c>
      <c r="G541" s="24">
        <v>1454</v>
      </c>
      <c r="H541" s="22">
        <f>F541*単価一覧!$X$33</f>
        <v>0</v>
      </c>
      <c r="I541" s="22">
        <f>IF(G541&gt;単価一覧!$P$34,単価一覧!$P$34*単価一覧!$X$34,G541*単価一覧!$X$34)</f>
        <v>0</v>
      </c>
      <c r="J541" s="22">
        <f>IF(G541&gt;単価一覧!$N$37,(単価一覧!$N$37-単価一覧!$N$36)*単価一覧!$X$36,IF(G541&gt;単価一覧!$N$36,(G541-単価一覧!$N$36)*単価一覧!$X$36,0))</f>
        <v>0</v>
      </c>
      <c r="K541" s="22">
        <f>IF(G541&gt;単価一覧!$N$38,(G541-単価一覧!$N$38)*単価一覧!$X$38,0)</f>
        <v>0</v>
      </c>
      <c r="L541" s="23">
        <f t="shared" si="5"/>
        <v>0</v>
      </c>
    </row>
    <row r="542" spans="2:12" ht="12.95" customHeight="1" x14ac:dyDescent="0.15">
      <c r="B542" s="18" t="s">
        <v>150</v>
      </c>
      <c r="C542" s="19" t="s">
        <v>151</v>
      </c>
      <c r="D542" s="20" t="s">
        <v>279</v>
      </c>
      <c r="E542" s="20" t="s">
        <v>18</v>
      </c>
      <c r="F542" s="24">
        <v>7</v>
      </c>
      <c r="G542" s="24">
        <v>1562</v>
      </c>
      <c r="H542" s="22">
        <f>F542*単価一覧!$X$33</f>
        <v>0</v>
      </c>
      <c r="I542" s="22">
        <f>IF(G542&gt;単価一覧!$P$34,単価一覧!$P$34*単価一覧!$X$34,G542*単価一覧!$X$34)</f>
        <v>0</v>
      </c>
      <c r="J542" s="22">
        <f>IF(G542&gt;単価一覧!$N$37,(単価一覧!$N$37-単価一覧!$N$36)*単価一覧!$X$36,IF(G542&gt;単価一覧!$N$36,(G542-単価一覧!$N$36)*単価一覧!$X$36,0))</f>
        <v>0</v>
      </c>
      <c r="K542" s="22">
        <f>IF(G542&gt;単価一覧!$N$38,(G542-単価一覧!$N$38)*単価一覧!$X$38,0)</f>
        <v>0</v>
      </c>
      <c r="L542" s="23">
        <f t="shared" si="5"/>
        <v>0</v>
      </c>
    </row>
    <row r="543" spans="2:12" ht="12.95" customHeight="1" x14ac:dyDescent="0.15">
      <c r="B543" s="18" t="s">
        <v>150</v>
      </c>
      <c r="C543" s="19" t="s">
        <v>151</v>
      </c>
      <c r="D543" s="20" t="s">
        <v>279</v>
      </c>
      <c r="E543" s="20" t="s">
        <v>19</v>
      </c>
      <c r="F543" s="24">
        <v>7</v>
      </c>
      <c r="G543" s="24">
        <v>1597</v>
      </c>
      <c r="H543" s="22">
        <f>F543*単価一覧!$X$33</f>
        <v>0</v>
      </c>
      <c r="I543" s="22">
        <f>IF(G543&gt;単価一覧!$P$34,単価一覧!$P$34*単価一覧!$X$34,G543*単価一覧!$X$34)</f>
        <v>0</v>
      </c>
      <c r="J543" s="22">
        <f>IF(G543&gt;単価一覧!$N$37,(単価一覧!$N$37-単価一覧!$N$36)*単価一覧!$X$36,IF(G543&gt;単価一覧!$N$36,(G543-単価一覧!$N$36)*単価一覧!$X$36,0))</f>
        <v>0</v>
      </c>
      <c r="K543" s="22">
        <f>IF(G543&gt;単価一覧!$N$38,(G543-単価一覧!$N$38)*単価一覧!$X$38,0)</f>
        <v>0</v>
      </c>
      <c r="L543" s="23">
        <f t="shared" si="5"/>
        <v>0</v>
      </c>
    </row>
    <row r="544" spans="2:12" ht="12.95" customHeight="1" x14ac:dyDescent="0.15">
      <c r="B544" s="18" t="s">
        <v>150</v>
      </c>
      <c r="C544" s="19" t="s">
        <v>151</v>
      </c>
      <c r="D544" s="20" t="s">
        <v>280</v>
      </c>
      <c r="E544" s="20" t="s">
        <v>20</v>
      </c>
      <c r="F544" s="24">
        <v>7</v>
      </c>
      <c r="G544" s="24">
        <v>1841</v>
      </c>
      <c r="H544" s="22">
        <f>F544*単価一覧!$X$33</f>
        <v>0</v>
      </c>
      <c r="I544" s="22">
        <f>IF(G544&gt;単価一覧!$P$34,単価一覧!$P$34*単価一覧!$X$34,G544*単価一覧!$X$34)</f>
        <v>0</v>
      </c>
      <c r="J544" s="22">
        <f>IF(G544&gt;単価一覧!$N$37,(単価一覧!$N$37-単価一覧!$N$36)*単価一覧!$X$36,IF(G544&gt;単価一覧!$N$36,(G544-単価一覧!$N$36)*単価一覧!$X$36,0))</f>
        <v>0</v>
      </c>
      <c r="K544" s="22">
        <f>IF(G544&gt;単価一覧!$N$38,(G544-単価一覧!$N$38)*単価一覧!$X$38,0)</f>
        <v>0</v>
      </c>
      <c r="L544" s="23">
        <f t="shared" si="5"/>
        <v>0</v>
      </c>
    </row>
    <row r="545" spans="2:12" ht="12.95" customHeight="1" x14ac:dyDescent="0.15">
      <c r="B545" s="18" t="s">
        <v>150</v>
      </c>
      <c r="C545" s="19" t="s">
        <v>151</v>
      </c>
      <c r="D545" s="20" t="s">
        <v>280</v>
      </c>
      <c r="E545" s="20" t="s">
        <v>21</v>
      </c>
      <c r="F545" s="24">
        <v>7</v>
      </c>
      <c r="G545" s="24">
        <v>1476</v>
      </c>
      <c r="H545" s="22">
        <f>F545*単価一覧!$X$33</f>
        <v>0</v>
      </c>
      <c r="I545" s="22">
        <f>IF(G545&gt;単価一覧!$P$34,単価一覧!$P$34*単価一覧!$X$34,G545*単価一覧!$X$34)</f>
        <v>0</v>
      </c>
      <c r="J545" s="22">
        <f>IF(G545&gt;単価一覧!$N$37,(単価一覧!$N$37-単価一覧!$N$36)*単価一覧!$X$36,IF(G545&gt;単価一覧!$N$36,(G545-単価一覧!$N$36)*単価一覧!$X$36,0))</f>
        <v>0</v>
      </c>
      <c r="K545" s="22">
        <f>IF(G545&gt;単価一覧!$N$38,(G545-単価一覧!$N$38)*単価一覧!$X$38,0)</f>
        <v>0</v>
      </c>
      <c r="L545" s="23">
        <f t="shared" si="5"/>
        <v>0</v>
      </c>
    </row>
    <row r="546" spans="2:12" ht="12.95" customHeight="1" x14ac:dyDescent="0.15">
      <c r="B546" s="18" t="s">
        <v>150</v>
      </c>
      <c r="C546" s="19" t="s">
        <v>151</v>
      </c>
      <c r="D546" s="20" t="s">
        <v>280</v>
      </c>
      <c r="E546" s="20" t="s">
        <v>22</v>
      </c>
      <c r="F546" s="24">
        <v>7</v>
      </c>
      <c r="G546" s="24">
        <v>1478</v>
      </c>
      <c r="H546" s="22">
        <f>F546*単価一覧!$X$33</f>
        <v>0</v>
      </c>
      <c r="I546" s="22">
        <f>IF(G546&gt;単価一覧!$P$34,単価一覧!$P$34*単価一覧!$X$34,G546*単価一覧!$X$34)</f>
        <v>0</v>
      </c>
      <c r="J546" s="22">
        <f>IF(G546&gt;単価一覧!$N$37,(単価一覧!$N$37-単価一覧!$N$36)*単価一覧!$X$36,IF(G546&gt;単価一覧!$N$36,(G546-単価一覧!$N$36)*単価一覧!$X$36,0))</f>
        <v>0</v>
      </c>
      <c r="K546" s="22">
        <f>IF(G546&gt;単価一覧!$N$38,(G546-単価一覧!$N$38)*単価一覧!$X$38,0)</f>
        <v>0</v>
      </c>
      <c r="L546" s="23">
        <f t="shared" si="5"/>
        <v>0</v>
      </c>
    </row>
    <row r="547" spans="2:12" ht="12.95" customHeight="1" x14ac:dyDescent="0.15">
      <c r="B547" s="18" t="s">
        <v>152</v>
      </c>
      <c r="C547" s="19" t="s">
        <v>151</v>
      </c>
      <c r="D547" s="20" t="s">
        <v>278</v>
      </c>
      <c r="E547" s="20" t="s">
        <v>11</v>
      </c>
      <c r="F547" s="24">
        <v>11</v>
      </c>
      <c r="G547" s="24">
        <v>30</v>
      </c>
      <c r="H547" s="22">
        <f>F547*単価一覧!$X$33</f>
        <v>0</v>
      </c>
      <c r="I547" s="22">
        <f>IF(G547&gt;単価一覧!$P$34,単価一覧!$P$34*単価一覧!$X$34,G547*単価一覧!$X$34)</f>
        <v>0</v>
      </c>
      <c r="J547" s="22">
        <f>IF(G547&gt;単価一覧!$N$37,(単価一覧!$N$37-単価一覧!$N$36)*単価一覧!$X$36,IF(G547&gt;単価一覧!$N$36,(G547-単価一覧!$N$36)*単価一覧!$X$36,0))</f>
        <v>0</v>
      </c>
      <c r="K547" s="22">
        <f>IF(G547&gt;単価一覧!$N$38,(G547-単価一覧!$N$38)*単価一覧!$X$38,0)</f>
        <v>0</v>
      </c>
      <c r="L547" s="23">
        <f t="shared" si="5"/>
        <v>0</v>
      </c>
    </row>
    <row r="548" spans="2:12" ht="12.95" customHeight="1" x14ac:dyDescent="0.15">
      <c r="B548" s="18" t="s">
        <v>152</v>
      </c>
      <c r="C548" s="19" t="s">
        <v>151</v>
      </c>
      <c r="D548" s="20" t="s">
        <v>278</v>
      </c>
      <c r="E548" s="20" t="s">
        <v>12</v>
      </c>
      <c r="F548" s="24">
        <v>11</v>
      </c>
      <c r="G548" s="24">
        <v>24</v>
      </c>
      <c r="H548" s="22">
        <f>F548*単価一覧!$X$33</f>
        <v>0</v>
      </c>
      <c r="I548" s="22">
        <f>IF(G548&gt;単価一覧!$P$34,単価一覧!$P$34*単価一覧!$X$34,G548*単価一覧!$X$34)</f>
        <v>0</v>
      </c>
      <c r="J548" s="22">
        <f>IF(G548&gt;単価一覧!$N$37,(単価一覧!$N$37-単価一覧!$N$36)*単価一覧!$X$36,IF(G548&gt;単価一覧!$N$36,(G548-単価一覧!$N$36)*単価一覧!$X$36,0))</f>
        <v>0</v>
      </c>
      <c r="K548" s="22">
        <f>IF(G548&gt;単価一覧!$N$38,(G548-単価一覧!$N$38)*単価一覧!$X$38,0)</f>
        <v>0</v>
      </c>
      <c r="L548" s="23">
        <f t="shared" si="5"/>
        <v>0</v>
      </c>
    </row>
    <row r="549" spans="2:12" ht="12.95" customHeight="1" x14ac:dyDescent="0.15">
      <c r="B549" s="18" t="s">
        <v>152</v>
      </c>
      <c r="C549" s="19" t="s">
        <v>151</v>
      </c>
      <c r="D549" s="20" t="s">
        <v>278</v>
      </c>
      <c r="E549" s="20" t="s">
        <v>13</v>
      </c>
      <c r="F549" s="24">
        <v>11</v>
      </c>
      <c r="G549" s="24">
        <v>25</v>
      </c>
      <c r="H549" s="22">
        <f>F549*単価一覧!$X$33</f>
        <v>0</v>
      </c>
      <c r="I549" s="22">
        <f>IF(G549&gt;単価一覧!$P$34,単価一覧!$P$34*単価一覧!$X$34,G549*単価一覧!$X$34)</f>
        <v>0</v>
      </c>
      <c r="J549" s="22">
        <f>IF(G549&gt;単価一覧!$N$37,(単価一覧!$N$37-単価一覧!$N$36)*単価一覧!$X$36,IF(G549&gt;単価一覧!$N$36,(G549-単価一覧!$N$36)*単価一覧!$X$36,0))</f>
        <v>0</v>
      </c>
      <c r="K549" s="22">
        <f>IF(G549&gt;単価一覧!$N$38,(G549-単価一覧!$N$38)*単価一覧!$X$38,0)</f>
        <v>0</v>
      </c>
      <c r="L549" s="23">
        <f t="shared" si="5"/>
        <v>0</v>
      </c>
    </row>
    <row r="550" spans="2:12" ht="12.95" customHeight="1" x14ac:dyDescent="0.15">
      <c r="B550" s="18" t="s">
        <v>152</v>
      </c>
      <c r="C550" s="19" t="s">
        <v>151</v>
      </c>
      <c r="D550" s="20" t="s">
        <v>278</v>
      </c>
      <c r="E550" s="20" t="s">
        <v>14</v>
      </c>
      <c r="F550" s="24">
        <v>11</v>
      </c>
      <c r="G550" s="24">
        <v>25</v>
      </c>
      <c r="H550" s="22">
        <f>F550*単価一覧!$X$33</f>
        <v>0</v>
      </c>
      <c r="I550" s="22">
        <f>IF(G550&gt;単価一覧!$P$34,単価一覧!$P$34*単価一覧!$X$34,G550*単価一覧!$X$34)</f>
        <v>0</v>
      </c>
      <c r="J550" s="22">
        <f>IF(G550&gt;単価一覧!$N$37,(単価一覧!$N$37-単価一覧!$N$36)*単価一覧!$X$36,IF(G550&gt;単価一覧!$N$36,(G550-単価一覧!$N$36)*単価一覧!$X$36,0))</f>
        <v>0</v>
      </c>
      <c r="K550" s="22">
        <f>IF(G550&gt;単価一覧!$N$38,(G550-単価一覧!$N$38)*単価一覧!$X$38,0)</f>
        <v>0</v>
      </c>
      <c r="L550" s="23">
        <f t="shared" si="5"/>
        <v>0</v>
      </c>
    </row>
    <row r="551" spans="2:12" ht="12.95" customHeight="1" x14ac:dyDescent="0.15">
      <c r="B551" s="18" t="s">
        <v>152</v>
      </c>
      <c r="C551" s="19" t="s">
        <v>151</v>
      </c>
      <c r="D551" s="20" t="s">
        <v>278</v>
      </c>
      <c r="E551" s="20" t="s">
        <v>15</v>
      </c>
      <c r="F551" s="24">
        <v>11</v>
      </c>
      <c r="G551" s="24">
        <v>21</v>
      </c>
      <c r="H551" s="22">
        <f>F551*単価一覧!$X$33</f>
        <v>0</v>
      </c>
      <c r="I551" s="22">
        <f>IF(G551&gt;単価一覧!$P$34,単価一覧!$P$34*単価一覧!$X$34,G551*単価一覧!$X$34)</f>
        <v>0</v>
      </c>
      <c r="J551" s="22">
        <f>IF(G551&gt;単価一覧!$N$37,(単価一覧!$N$37-単価一覧!$N$36)*単価一覧!$X$36,IF(G551&gt;単価一覧!$N$36,(G551-単価一覧!$N$36)*単価一覧!$X$36,0))</f>
        <v>0</v>
      </c>
      <c r="K551" s="22">
        <f>IF(G551&gt;単価一覧!$N$38,(G551-単価一覧!$N$38)*単価一覧!$X$38,0)</f>
        <v>0</v>
      </c>
      <c r="L551" s="23">
        <f t="shared" si="5"/>
        <v>0</v>
      </c>
    </row>
    <row r="552" spans="2:12" ht="12.95" customHeight="1" x14ac:dyDescent="0.15">
      <c r="B552" s="18" t="s">
        <v>152</v>
      </c>
      <c r="C552" s="19" t="s">
        <v>151</v>
      </c>
      <c r="D552" s="20" t="s">
        <v>278</v>
      </c>
      <c r="E552" s="20" t="s">
        <v>16</v>
      </c>
      <c r="F552" s="24">
        <v>11</v>
      </c>
      <c r="G552" s="24">
        <v>22</v>
      </c>
      <c r="H552" s="22">
        <f>F552*単価一覧!$X$33</f>
        <v>0</v>
      </c>
      <c r="I552" s="22">
        <f>IF(G552&gt;単価一覧!$P$34,単価一覧!$P$34*単価一覧!$X$34,G552*単価一覧!$X$34)</f>
        <v>0</v>
      </c>
      <c r="J552" s="22">
        <f>IF(G552&gt;単価一覧!$N$37,(単価一覧!$N$37-単価一覧!$N$36)*単価一覧!$X$36,IF(G552&gt;単価一覧!$N$36,(G552-単価一覧!$N$36)*単価一覧!$X$36,0))</f>
        <v>0</v>
      </c>
      <c r="K552" s="22">
        <f>IF(G552&gt;単価一覧!$N$38,(G552-単価一覧!$N$38)*単価一覧!$X$38,0)</f>
        <v>0</v>
      </c>
      <c r="L552" s="23">
        <f t="shared" si="5"/>
        <v>0</v>
      </c>
    </row>
    <row r="553" spans="2:12" ht="12.95" customHeight="1" x14ac:dyDescent="0.15">
      <c r="B553" s="18" t="s">
        <v>152</v>
      </c>
      <c r="C553" s="19" t="s">
        <v>151</v>
      </c>
      <c r="D553" s="20" t="s">
        <v>278</v>
      </c>
      <c r="E553" s="20" t="s">
        <v>17</v>
      </c>
      <c r="F553" s="24">
        <v>11</v>
      </c>
      <c r="G553" s="24">
        <v>23</v>
      </c>
      <c r="H553" s="22">
        <f>F553*単価一覧!$X$33</f>
        <v>0</v>
      </c>
      <c r="I553" s="22">
        <f>IF(G553&gt;単価一覧!$P$34,単価一覧!$P$34*単価一覧!$X$34,G553*単価一覧!$X$34)</f>
        <v>0</v>
      </c>
      <c r="J553" s="22">
        <f>IF(G553&gt;単価一覧!$N$37,(単価一覧!$N$37-単価一覧!$N$36)*単価一覧!$X$36,IF(G553&gt;単価一覧!$N$36,(G553-単価一覧!$N$36)*単価一覧!$X$36,0))</f>
        <v>0</v>
      </c>
      <c r="K553" s="22">
        <f>IF(G553&gt;単価一覧!$N$38,(G553-単価一覧!$N$38)*単価一覧!$X$38,0)</f>
        <v>0</v>
      </c>
      <c r="L553" s="23">
        <f t="shared" si="5"/>
        <v>0</v>
      </c>
    </row>
    <row r="554" spans="2:12" ht="12.95" customHeight="1" x14ac:dyDescent="0.15">
      <c r="B554" s="18" t="s">
        <v>152</v>
      </c>
      <c r="C554" s="19" t="s">
        <v>151</v>
      </c>
      <c r="D554" s="20" t="s">
        <v>278</v>
      </c>
      <c r="E554" s="20" t="s">
        <v>18</v>
      </c>
      <c r="F554" s="24">
        <v>11</v>
      </c>
      <c r="G554" s="24">
        <v>24</v>
      </c>
      <c r="H554" s="22">
        <f>F554*単価一覧!$X$33</f>
        <v>0</v>
      </c>
      <c r="I554" s="22">
        <f>IF(G554&gt;単価一覧!$P$34,単価一覧!$P$34*単価一覧!$X$34,G554*単価一覧!$X$34)</f>
        <v>0</v>
      </c>
      <c r="J554" s="22">
        <f>IF(G554&gt;単価一覧!$N$37,(単価一覧!$N$37-単価一覧!$N$36)*単価一覧!$X$36,IF(G554&gt;単価一覧!$N$36,(G554-単価一覧!$N$36)*単価一覧!$X$36,0))</f>
        <v>0</v>
      </c>
      <c r="K554" s="22">
        <f>IF(G554&gt;単価一覧!$N$38,(G554-単価一覧!$N$38)*単価一覧!$X$38,0)</f>
        <v>0</v>
      </c>
      <c r="L554" s="23">
        <f t="shared" si="5"/>
        <v>0</v>
      </c>
    </row>
    <row r="555" spans="2:12" ht="12.95" customHeight="1" x14ac:dyDescent="0.15">
      <c r="B555" s="18" t="s">
        <v>152</v>
      </c>
      <c r="C555" s="19" t="s">
        <v>151</v>
      </c>
      <c r="D555" s="20" t="s">
        <v>278</v>
      </c>
      <c r="E555" s="20" t="s">
        <v>19</v>
      </c>
      <c r="F555" s="24">
        <v>11</v>
      </c>
      <c r="G555" s="24">
        <v>24</v>
      </c>
      <c r="H555" s="22">
        <f>F555*単価一覧!$X$33</f>
        <v>0</v>
      </c>
      <c r="I555" s="22">
        <f>IF(G555&gt;単価一覧!$P$34,単価一覧!$P$34*単価一覧!$X$34,G555*単価一覧!$X$34)</f>
        <v>0</v>
      </c>
      <c r="J555" s="22">
        <f>IF(G555&gt;単価一覧!$N$37,(単価一覧!$N$37-単価一覧!$N$36)*単価一覧!$X$36,IF(G555&gt;単価一覧!$N$36,(G555-単価一覧!$N$36)*単価一覧!$X$36,0))</f>
        <v>0</v>
      </c>
      <c r="K555" s="22">
        <f>IF(G555&gt;単価一覧!$N$38,(G555-単価一覧!$N$38)*単価一覧!$X$38,0)</f>
        <v>0</v>
      </c>
      <c r="L555" s="23">
        <f t="shared" si="5"/>
        <v>0</v>
      </c>
    </row>
    <row r="556" spans="2:12" ht="12.95" customHeight="1" x14ac:dyDescent="0.15">
      <c r="B556" s="18" t="s">
        <v>152</v>
      </c>
      <c r="C556" s="19" t="s">
        <v>151</v>
      </c>
      <c r="D556" s="20" t="s">
        <v>279</v>
      </c>
      <c r="E556" s="20" t="s">
        <v>20</v>
      </c>
      <c r="F556" s="24">
        <v>11</v>
      </c>
      <c r="G556" s="24">
        <v>30</v>
      </c>
      <c r="H556" s="22">
        <f>F556*単価一覧!$X$33</f>
        <v>0</v>
      </c>
      <c r="I556" s="22">
        <f>IF(G556&gt;単価一覧!$P$34,単価一覧!$P$34*単価一覧!$X$34,G556*単価一覧!$X$34)</f>
        <v>0</v>
      </c>
      <c r="J556" s="22">
        <f>IF(G556&gt;単価一覧!$N$37,(単価一覧!$N$37-単価一覧!$N$36)*単価一覧!$X$36,IF(G556&gt;単価一覧!$N$36,(G556-単価一覧!$N$36)*単価一覧!$X$36,0))</f>
        <v>0</v>
      </c>
      <c r="K556" s="22">
        <f>IF(G556&gt;単価一覧!$N$38,(G556-単価一覧!$N$38)*単価一覧!$X$38,0)</f>
        <v>0</v>
      </c>
      <c r="L556" s="23">
        <f t="shared" si="5"/>
        <v>0</v>
      </c>
    </row>
    <row r="557" spans="2:12" ht="12.95" customHeight="1" x14ac:dyDescent="0.15">
      <c r="B557" s="18" t="s">
        <v>152</v>
      </c>
      <c r="C557" s="19" t="s">
        <v>151</v>
      </c>
      <c r="D557" s="20" t="s">
        <v>279</v>
      </c>
      <c r="E557" s="20" t="s">
        <v>21</v>
      </c>
      <c r="F557" s="24">
        <v>11</v>
      </c>
      <c r="G557" s="24">
        <v>25</v>
      </c>
      <c r="H557" s="22">
        <f>F557*単価一覧!$X$33</f>
        <v>0</v>
      </c>
      <c r="I557" s="22">
        <f>IF(G557&gt;単価一覧!$P$34,単価一覧!$P$34*単価一覧!$X$34,G557*単価一覧!$X$34)</f>
        <v>0</v>
      </c>
      <c r="J557" s="22">
        <f>IF(G557&gt;単価一覧!$N$37,(単価一覧!$N$37-単価一覧!$N$36)*単価一覧!$X$36,IF(G557&gt;単価一覧!$N$36,(G557-単価一覧!$N$36)*単価一覧!$X$36,0))</f>
        <v>0</v>
      </c>
      <c r="K557" s="22">
        <f>IF(G557&gt;単価一覧!$N$38,(G557-単価一覧!$N$38)*単価一覧!$X$38,0)</f>
        <v>0</v>
      </c>
      <c r="L557" s="23">
        <f t="shared" si="5"/>
        <v>0</v>
      </c>
    </row>
    <row r="558" spans="2:12" ht="12.95" customHeight="1" x14ac:dyDescent="0.15">
      <c r="B558" s="18" t="s">
        <v>152</v>
      </c>
      <c r="C558" s="19" t="s">
        <v>151</v>
      </c>
      <c r="D558" s="20" t="s">
        <v>279</v>
      </c>
      <c r="E558" s="20" t="s">
        <v>22</v>
      </c>
      <c r="F558" s="24">
        <v>11</v>
      </c>
      <c r="G558" s="24">
        <v>26</v>
      </c>
      <c r="H558" s="22">
        <f>F558*単価一覧!$X$33</f>
        <v>0</v>
      </c>
      <c r="I558" s="22">
        <f>IF(G558&gt;単価一覧!$P$34,単価一覧!$P$34*単価一覧!$X$34,G558*単価一覧!$X$34)</f>
        <v>0</v>
      </c>
      <c r="J558" s="22">
        <f>IF(G558&gt;単価一覧!$N$37,(単価一覧!$N$37-単価一覧!$N$36)*単価一覧!$X$36,IF(G558&gt;単価一覧!$N$36,(G558-単価一覧!$N$36)*単価一覧!$X$36,0))</f>
        <v>0</v>
      </c>
      <c r="K558" s="22">
        <f>IF(G558&gt;単価一覧!$N$38,(G558-単価一覧!$N$38)*単価一覧!$X$38,0)</f>
        <v>0</v>
      </c>
      <c r="L558" s="23">
        <f t="shared" si="5"/>
        <v>0</v>
      </c>
    </row>
    <row r="559" spans="2:12" ht="12.95" customHeight="1" x14ac:dyDescent="0.15">
      <c r="B559" s="18" t="s">
        <v>152</v>
      </c>
      <c r="C559" s="19" t="s">
        <v>151</v>
      </c>
      <c r="D559" s="20" t="s">
        <v>279</v>
      </c>
      <c r="E559" s="20" t="s">
        <v>11</v>
      </c>
      <c r="F559" s="24">
        <v>11</v>
      </c>
      <c r="G559" s="24">
        <v>27</v>
      </c>
      <c r="H559" s="22">
        <f>F559*単価一覧!$X$33</f>
        <v>0</v>
      </c>
      <c r="I559" s="22">
        <f>IF(G559&gt;単価一覧!$P$34,単価一覧!$P$34*単価一覧!$X$34,G559*単価一覧!$X$34)</f>
        <v>0</v>
      </c>
      <c r="J559" s="22">
        <f>IF(G559&gt;単価一覧!$N$37,(単価一覧!$N$37-単価一覧!$N$36)*単価一覧!$X$36,IF(G559&gt;単価一覧!$N$36,(G559-単価一覧!$N$36)*単価一覧!$X$36,0))</f>
        <v>0</v>
      </c>
      <c r="K559" s="22">
        <f>IF(G559&gt;単価一覧!$N$38,(G559-単価一覧!$N$38)*単価一覧!$X$38,0)</f>
        <v>0</v>
      </c>
      <c r="L559" s="23">
        <f t="shared" si="5"/>
        <v>0</v>
      </c>
    </row>
    <row r="560" spans="2:12" ht="12.95" customHeight="1" x14ac:dyDescent="0.15">
      <c r="B560" s="18" t="s">
        <v>152</v>
      </c>
      <c r="C560" s="19" t="s">
        <v>151</v>
      </c>
      <c r="D560" s="20" t="s">
        <v>279</v>
      </c>
      <c r="E560" s="20" t="s">
        <v>12</v>
      </c>
      <c r="F560" s="24">
        <v>11</v>
      </c>
      <c r="G560" s="24">
        <v>24</v>
      </c>
      <c r="H560" s="22">
        <f>F560*単価一覧!$X$33</f>
        <v>0</v>
      </c>
      <c r="I560" s="22">
        <f>IF(G560&gt;単価一覧!$P$34,単価一覧!$P$34*単価一覧!$X$34,G560*単価一覧!$X$34)</f>
        <v>0</v>
      </c>
      <c r="J560" s="22">
        <f>IF(G560&gt;単価一覧!$N$37,(単価一覧!$N$37-単価一覧!$N$36)*単価一覧!$X$36,IF(G560&gt;単価一覧!$N$36,(G560-単価一覧!$N$36)*単価一覧!$X$36,0))</f>
        <v>0</v>
      </c>
      <c r="K560" s="22">
        <f>IF(G560&gt;単価一覧!$N$38,(G560-単価一覧!$N$38)*単価一覧!$X$38,0)</f>
        <v>0</v>
      </c>
      <c r="L560" s="23">
        <f t="shared" si="5"/>
        <v>0</v>
      </c>
    </row>
    <row r="561" spans="2:12" ht="12.95" customHeight="1" x14ac:dyDescent="0.15">
      <c r="B561" s="18" t="s">
        <v>152</v>
      </c>
      <c r="C561" s="19" t="s">
        <v>151</v>
      </c>
      <c r="D561" s="20" t="s">
        <v>279</v>
      </c>
      <c r="E561" s="20" t="s">
        <v>13</v>
      </c>
      <c r="F561" s="24">
        <v>11</v>
      </c>
      <c r="G561" s="24">
        <v>25</v>
      </c>
      <c r="H561" s="22">
        <f>F561*単価一覧!$X$33</f>
        <v>0</v>
      </c>
      <c r="I561" s="22">
        <f>IF(G561&gt;単価一覧!$P$34,単価一覧!$P$34*単価一覧!$X$34,G561*単価一覧!$X$34)</f>
        <v>0</v>
      </c>
      <c r="J561" s="22">
        <f>IF(G561&gt;単価一覧!$N$37,(単価一覧!$N$37-単価一覧!$N$36)*単価一覧!$X$36,IF(G561&gt;単価一覧!$N$36,(G561-単価一覧!$N$36)*単価一覧!$X$36,0))</f>
        <v>0</v>
      </c>
      <c r="K561" s="22">
        <f>IF(G561&gt;単価一覧!$N$38,(G561-単価一覧!$N$38)*単価一覧!$X$38,0)</f>
        <v>0</v>
      </c>
      <c r="L561" s="23">
        <f t="shared" si="5"/>
        <v>0</v>
      </c>
    </row>
    <row r="562" spans="2:12" ht="12.95" customHeight="1" x14ac:dyDescent="0.15">
      <c r="B562" s="18" t="s">
        <v>152</v>
      </c>
      <c r="C562" s="19" t="s">
        <v>151</v>
      </c>
      <c r="D562" s="20" t="s">
        <v>279</v>
      </c>
      <c r="E562" s="20" t="s">
        <v>14</v>
      </c>
      <c r="F562" s="24">
        <v>11</v>
      </c>
      <c r="G562" s="24">
        <v>20</v>
      </c>
      <c r="H562" s="22">
        <f>F562*単価一覧!$X$33</f>
        <v>0</v>
      </c>
      <c r="I562" s="22">
        <f>IF(G562&gt;単価一覧!$P$34,単価一覧!$P$34*単価一覧!$X$34,G562*単価一覧!$X$34)</f>
        <v>0</v>
      </c>
      <c r="J562" s="22">
        <f>IF(G562&gt;単価一覧!$N$37,(単価一覧!$N$37-単価一覧!$N$36)*単価一覧!$X$36,IF(G562&gt;単価一覧!$N$36,(G562-単価一覧!$N$36)*単価一覧!$X$36,0))</f>
        <v>0</v>
      </c>
      <c r="K562" s="22">
        <f>IF(G562&gt;単価一覧!$N$38,(G562-単価一覧!$N$38)*単価一覧!$X$38,0)</f>
        <v>0</v>
      </c>
      <c r="L562" s="23">
        <f t="shared" si="5"/>
        <v>0</v>
      </c>
    </row>
    <row r="563" spans="2:12" ht="12.95" customHeight="1" x14ac:dyDescent="0.15">
      <c r="B563" s="18" t="s">
        <v>152</v>
      </c>
      <c r="C563" s="19" t="s">
        <v>151</v>
      </c>
      <c r="D563" s="20" t="s">
        <v>279</v>
      </c>
      <c r="E563" s="20" t="s">
        <v>15</v>
      </c>
      <c r="F563" s="24">
        <v>11</v>
      </c>
      <c r="G563" s="24">
        <v>21</v>
      </c>
      <c r="H563" s="22">
        <f>F563*単価一覧!$X$33</f>
        <v>0</v>
      </c>
      <c r="I563" s="22">
        <f>IF(G563&gt;単価一覧!$P$34,単価一覧!$P$34*単価一覧!$X$34,G563*単価一覧!$X$34)</f>
        <v>0</v>
      </c>
      <c r="J563" s="22">
        <f>IF(G563&gt;単価一覧!$N$37,(単価一覧!$N$37-単価一覧!$N$36)*単価一覧!$X$36,IF(G563&gt;単価一覧!$N$36,(G563-単価一覧!$N$36)*単価一覧!$X$36,0))</f>
        <v>0</v>
      </c>
      <c r="K563" s="22">
        <f>IF(G563&gt;単価一覧!$N$38,(G563-単価一覧!$N$38)*単価一覧!$X$38,0)</f>
        <v>0</v>
      </c>
      <c r="L563" s="23">
        <f t="shared" si="5"/>
        <v>0</v>
      </c>
    </row>
    <row r="564" spans="2:12" ht="12.95" customHeight="1" x14ac:dyDescent="0.15">
      <c r="B564" s="18" t="s">
        <v>152</v>
      </c>
      <c r="C564" s="19" t="s">
        <v>151</v>
      </c>
      <c r="D564" s="20" t="s">
        <v>279</v>
      </c>
      <c r="E564" s="20" t="s">
        <v>16</v>
      </c>
      <c r="F564" s="24">
        <v>11</v>
      </c>
      <c r="G564" s="24">
        <v>21</v>
      </c>
      <c r="H564" s="22">
        <f>F564*単価一覧!$X$33</f>
        <v>0</v>
      </c>
      <c r="I564" s="22">
        <f>IF(G564&gt;単価一覧!$P$34,単価一覧!$P$34*単価一覧!$X$34,G564*単価一覧!$X$34)</f>
        <v>0</v>
      </c>
      <c r="J564" s="22">
        <f>IF(G564&gt;単価一覧!$N$37,(単価一覧!$N$37-単価一覧!$N$36)*単価一覧!$X$36,IF(G564&gt;単価一覧!$N$36,(G564-単価一覧!$N$36)*単価一覧!$X$36,0))</f>
        <v>0</v>
      </c>
      <c r="K564" s="22">
        <f>IF(G564&gt;単価一覧!$N$38,(G564-単価一覧!$N$38)*単価一覧!$X$38,0)</f>
        <v>0</v>
      </c>
      <c r="L564" s="23">
        <f t="shared" si="5"/>
        <v>0</v>
      </c>
    </row>
    <row r="565" spans="2:12" ht="12.95" customHeight="1" x14ac:dyDescent="0.15">
      <c r="B565" s="18" t="s">
        <v>152</v>
      </c>
      <c r="C565" s="19" t="s">
        <v>151</v>
      </c>
      <c r="D565" s="20" t="s">
        <v>279</v>
      </c>
      <c r="E565" s="20" t="s">
        <v>17</v>
      </c>
      <c r="F565" s="24">
        <v>11</v>
      </c>
      <c r="G565" s="24">
        <v>19</v>
      </c>
      <c r="H565" s="22">
        <f>F565*単価一覧!$X$33</f>
        <v>0</v>
      </c>
      <c r="I565" s="22">
        <f>IF(G565&gt;単価一覧!$P$34,単価一覧!$P$34*単価一覧!$X$34,G565*単価一覧!$X$34)</f>
        <v>0</v>
      </c>
      <c r="J565" s="22">
        <f>IF(G565&gt;単価一覧!$N$37,(単価一覧!$N$37-単価一覧!$N$36)*単価一覧!$X$36,IF(G565&gt;単価一覧!$N$36,(G565-単価一覧!$N$36)*単価一覧!$X$36,0))</f>
        <v>0</v>
      </c>
      <c r="K565" s="22">
        <f>IF(G565&gt;単価一覧!$N$38,(G565-単価一覧!$N$38)*単価一覧!$X$38,0)</f>
        <v>0</v>
      </c>
      <c r="L565" s="23">
        <f t="shared" si="5"/>
        <v>0</v>
      </c>
    </row>
    <row r="566" spans="2:12" ht="12.95" customHeight="1" x14ac:dyDescent="0.15">
      <c r="B566" s="18" t="s">
        <v>152</v>
      </c>
      <c r="C566" s="19" t="s">
        <v>151</v>
      </c>
      <c r="D566" s="20" t="s">
        <v>279</v>
      </c>
      <c r="E566" s="20" t="s">
        <v>18</v>
      </c>
      <c r="F566" s="24">
        <v>11</v>
      </c>
      <c r="G566" s="24">
        <v>22</v>
      </c>
      <c r="H566" s="22">
        <f>F566*単価一覧!$X$33</f>
        <v>0</v>
      </c>
      <c r="I566" s="22">
        <f>IF(G566&gt;単価一覧!$P$34,単価一覧!$P$34*単価一覧!$X$34,G566*単価一覧!$X$34)</f>
        <v>0</v>
      </c>
      <c r="J566" s="22">
        <f>IF(G566&gt;単価一覧!$N$37,(単価一覧!$N$37-単価一覧!$N$36)*単価一覧!$X$36,IF(G566&gt;単価一覧!$N$36,(G566-単価一覧!$N$36)*単価一覧!$X$36,0))</f>
        <v>0</v>
      </c>
      <c r="K566" s="22">
        <f>IF(G566&gt;単価一覧!$N$38,(G566-単価一覧!$N$38)*単価一覧!$X$38,0)</f>
        <v>0</v>
      </c>
      <c r="L566" s="23">
        <f t="shared" si="5"/>
        <v>0</v>
      </c>
    </row>
    <row r="567" spans="2:12" ht="12.95" customHeight="1" x14ac:dyDescent="0.15">
      <c r="B567" s="18" t="s">
        <v>152</v>
      </c>
      <c r="C567" s="19" t="s">
        <v>151</v>
      </c>
      <c r="D567" s="20" t="s">
        <v>279</v>
      </c>
      <c r="E567" s="20" t="s">
        <v>19</v>
      </c>
      <c r="F567" s="24">
        <v>11</v>
      </c>
      <c r="G567" s="24">
        <v>25</v>
      </c>
      <c r="H567" s="22">
        <f>F567*単価一覧!$X$33</f>
        <v>0</v>
      </c>
      <c r="I567" s="22">
        <f>IF(G567&gt;単価一覧!$P$34,単価一覧!$P$34*単価一覧!$X$34,G567*単価一覧!$X$34)</f>
        <v>0</v>
      </c>
      <c r="J567" s="22">
        <f>IF(G567&gt;単価一覧!$N$37,(単価一覧!$N$37-単価一覧!$N$36)*単価一覧!$X$36,IF(G567&gt;単価一覧!$N$36,(G567-単価一覧!$N$36)*単価一覧!$X$36,0))</f>
        <v>0</v>
      </c>
      <c r="K567" s="22">
        <f>IF(G567&gt;単価一覧!$N$38,(G567-単価一覧!$N$38)*単価一覧!$X$38,0)</f>
        <v>0</v>
      </c>
      <c r="L567" s="23">
        <f t="shared" si="5"/>
        <v>0</v>
      </c>
    </row>
    <row r="568" spans="2:12" ht="12.95" customHeight="1" x14ac:dyDescent="0.15">
      <c r="B568" s="18" t="s">
        <v>152</v>
      </c>
      <c r="C568" s="19" t="s">
        <v>151</v>
      </c>
      <c r="D568" s="20" t="s">
        <v>280</v>
      </c>
      <c r="E568" s="20" t="s">
        <v>20</v>
      </c>
      <c r="F568" s="24">
        <v>11</v>
      </c>
      <c r="G568" s="24">
        <v>31</v>
      </c>
      <c r="H568" s="22">
        <f>F568*単価一覧!$X$33</f>
        <v>0</v>
      </c>
      <c r="I568" s="22">
        <f>IF(G568&gt;単価一覧!$P$34,単価一覧!$P$34*単価一覧!$X$34,G568*単価一覧!$X$34)</f>
        <v>0</v>
      </c>
      <c r="J568" s="22">
        <f>IF(G568&gt;単価一覧!$N$37,(単価一覧!$N$37-単価一覧!$N$36)*単価一覧!$X$36,IF(G568&gt;単価一覧!$N$36,(G568-単価一覧!$N$36)*単価一覧!$X$36,0))</f>
        <v>0</v>
      </c>
      <c r="K568" s="22">
        <f>IF(G568&gt;単価一覧!$N$38,(G568-単価一覧!$N$38)*単価一覧!$X$38,0)</f>
        <v>0</v>
      </c>
      <c r="L568" s="23">
        <f t="shared" si="5"/>
        <v>0</v>
      </c>
    </row>
    <row r="569" spans="2:12" ht="12.95" customHeight="1" x14ac:dyDescent="0.15">
      <c r="B569" s="18" t="s">
        <v>152</v>
      </c>
      <c r="C569" s="19" t="s">
        <v>151</v>
      </c>
      <c r="D569" s="20" t="s">
        <v>280</v>
      </c>
      <c r="E569" s="20" t="s">
        <v>21</v>
      </c>
      <c r="F569" s="24">
        <v>11</v>
      </c>
      <c r="G569" s="24">
        <v>25</v>
      </c>
      <c r="H569" s="22">
        <f>F569*単価一覧!$X$33</f>
        <v>0</v>
      </c>
      <c r="I569" s="22">
        <f>IF(G569&gt;単価一覧!$P$34,単価一覧!$P$34*単価一覧!$X$34,G569*単価一覧!$X$34)</f>
        <v>0</v>
      </c>
      <c r="J569" s="22">
        <f>IF(G569&gt;単価一覧!$N$37,(単価一覧!$N$37-単価一覧!$N$36)*単価一覧!$X$36,IF(G569&gt;単価一覧!$N$36,(G569-単価一覧!$N$36)*単価一覧!$X$36,0))</f>
        <v>0</v>
      </c>
      <c r="K569" s="22">
        <f>IF(G569&gt;単価一覧!$N$38,(G569-単価一覧!$N$38)*単価一覧!$X$38,0)</f>
        <v>0</v>
      </c>
      <c r="L569" s="23">
        <f t="shared" si="5"/>
        <v>0</v>
      </c>
    </row>
    <row r="570" spans="2:12" ht="12.95" customHeight="1" x14ac:dyDescent="0.15">
      <c r="B570" s="18" t="s">
        <v>152</v>
      </c>
      <c r="C570" s="19" t="s">
        <v>151</v>
      </c>
      <c r="D570" s="20" t="s">
        <v>280</v>
      </c>
      <c r="E570" s="20" t="s">
        <v>22</v>
      </c>
      <c r="F570" s="24">
        <v>11</v>
      </c>
      <c r="G570" s="24">
        <v>25</v>
      </c>
      <c r="H570" s="22">
        <f>F570*単価一覧!$X$33</f>
        <v>0</v>
      </c>
      <c r="I570" s="22">
        <f>IF(G570&gt;単価一覧!$P$34,単価一覧!$P$34*単価一覧!$X$34,G570*単価一覧!$X$34)</f>
        <v>0</v>
      </c>
      <c r="J570" s="22">
        <f>IF(G570&gt;単価一覧!$N$37,(単価一覧!$N$37-単価一覧!$N$36)*単価一覧!$X$36,IF(G570&gt;単価一覧!$N$36,(G570-単価一覧!$N$36)*単価一覧!$X$36,0))</f>
        <v>0</v>
      </c>
      <c r="K570" s="22">
        <f>IF(G570&gt;単価一覧!$N$38,(G570-単価一覧!$N$38)*単価一覧!$X$38,0)</f>
        <v>0</v>
      </c>
      <c r="L570" s="23">
        <f t="shared" si="5"/>
        <v>0</v>
      </c>
    </row>
    <row r="571" spans="2:12" ht="12.95" customHeight="1" x14ac:dyDescent="0.15">
      <c r="B571" s="18" t="s">
        <v>153</v>
      </c>
      <c r="C571" s="19" t="s">
        <v>154</v>
      </c>
      <c r="D571" s="20" t="s">
        <v>278</v>
      </c>
      <c r="E571" s="20" t="s">
        <v>11</v>
      </c>
      <c r="F571" s="24">
        <v>11</v>
      </c>
      <c r="G571" s="24">
        <v>2397</v>
      </c>
      <c r="H571" s="22">
        <f>F571*単価一覧!$X$33</f>
        <v>0</v>
      </c>
      <c r="I571" s="22">
        <f>IF(G571&gt;単価一覧!$P$34,単価一覧!$P$34*単価一覧!$X$34,G571*単価一覧!$X$34)</f>
        <v>0</v>
      </c>
      <c r="J571" s="22">
        <f>IF(G571&gt;単価一覧!$N$37,(単価一覧!$N$37-単価一覧!$N$36)*単価一覧!$X$36,IF(G571&gt;単価一覧!$N$36,(G571-単価一覧!$N$36)*単価一覧!$X$36,0))</f>
        <v>0</v>
      </c>
      <c r="K571" s="22">
        <f>IF(G571&gt;単価一覧!$N$38,(G571-単価一覧!$N$38)*単価一覧!$X$38,0)</f>
        <v>0</v>
      </c>
      <c r="L571" s="23">
        <f t="shared" si="5"/>
        <v>0</v>
      </c>
    </row>
    <row r="572" spans="2:12" ht="12.95" customHeight="1" x14ac:dyDescent="0.15">
      <c r="B572" s="18" t="s">
        <v>153</v>
      </c>
      <c r="C572" s="19" t="s">
        <v>154</v>
      </c>
      <c r="D572" s="20" t="s">
        <v>278</v>
      </c>
      <c r="E572" s="20" t="s">
        <v>12</v>
      </c>
      <c r="F572" s="24">
        <v>11</v>
      </c>
      <c r="G572" s="24">
        <v>2225</v>
      </c>
      <c r="H572" s="22">
        <f>F572*単価一覧!$X$33</f>
        <v>0</v>
      </c>
      <c r="I572" s="22">
        <f>IF(G572&gt;単価一覧!$P$34,単価一覧!$P$34*単価一覧!$X$34,G572*単価一覧!$X$34)</f>
        <v>0</v>
      </c>
      <c r="J572" s="22">
        <f>IF(G572&gt;単価一覧!$N$37,(単価一覧!$N$37-単価一覧!$N$36)*単価一覧!$X$36,IF(G572&gt;単価一覧!$N$36,(G572-単価一覧!$N$36)*単価一覧!$X$36,0))</f>
        <v>0</v>
      </c>
      <c r="K572" s="22">
        <f>IF(G572&gt;単価一覧!$N$38,(G572-単価一覧!$N$38)*単価一覧!$X$38,0)</f>
        <v>0</v>
      </c>
      <c r="L572" s="23">
        <f t="shared" si="5"/>
        <v>0</v>
      </c>
    </row>
    <row r="573" spans="2:12" ht="12.95" customHeight="1" x14ac:dyDescent="0.15">
      <c r="B573" s="18" t="s">
        <v>153</v>
      </c>
      <c r="C573" s="19" t="s">
        <v>154</v>
      </c>
      <c r="D573" s="20" t="s">
        <v>278</v>
      </c>
      <c r="E573" s="20" t="s">
        <v>13</v>
      </c>
      <c r="F573" s="24">
        <v>11</v>
      </c>
      <c r="G573" s="24">
        <v>2028</v>
      </c>
      <c r="H573" s="22">
        <f>F573*単価一覧!$X$33</f>
        <v>0</v>
      </c>
      <c r="I573" s="22">
        <f>IF(G573&gt;単価一覧!$P$34,単価一覧!$P$34*単価一覧!$X$34,G573*単価一覧!$X$34)</f>
        <v>0</v>
      </c>
      <c r="J573" s="22">
        <f>IF(G573&gt;単価一覧!$N$37,(単価一覧!$N$37-単価一覧!$N$36)*単価一覧!$X$36,IF(G573&gt;単価一覧!$N$36,(G573-単価一覧!$N$36)*単価一覧!$X$36,0))</f>
        <v>0</v>
      </c>
      <c r="K573" s="22">
        <f>IF(G573&gt;単価一覧!$N$38,(G573-単価一覧!$N$38)*単価一覧!$X$38,0)</f>
        <v>0</v>
      </c>
      <c r="L573" s="23">
        <f t="shared" si="5"/>
        <v>0</v>
      </c>
    </row>
    <row r="574" spans="2:12" ht="12.95" customHeight="1" x14ac:dyDescent="0.15">
      <c r="B574" s="18" t="s">
        <v>153</v>
      </c>
      <c r="C574" s="19" t="s">
        <v>154</v>
      </c>
      <c r="D574" s="20" t="s">
        <v>278</v>
      </c>
      <c r="E574" s="20" t="s">
        <v>14</v>
      </c>
      <c r="F574" s="24">
        <v>11</v>
      </c>
      <c r="G574" s="24">
        <v>2290</v>
      </c>
      <c r="H574" s="22">
        <f>F574*単価一覧!$X$33</f>
        <v>0</v>
      </c>
      <c r="I574" s="22">
        <f>IF(G574&gt;単価一覧!$P$34,単価一覧!$P$34*単価一覧!$X$34,G574*単価一覧!$X$34)</f>
        <v>0</v>
      </c>
      <c r="J574" s="22">
        <f>IF(G574&gt;単価一覧!$N$37,(単価一覧!$N$37-単価一覧!$N$36)*単価一覧!$X$36,IF(G574&gt;単価一覧!$N$36,(G574-単価一覧!$N$36)*単価一覧!$X$36,0))</f>
        <v>0</v>
      </c>
      <c r="K574" s="22">
        <f>IF(G574&gt;単価一覧!$N$38,(G574-単価一覧!$N$38)*単価一覧!$X$38,0)</f>
        <v>0</v>
      </c>
      <c r="L574" s="23">
        <f t="shared" si="5"/>
        <v>0</v>
      </c>
    </row>
    <row r="575" spans="2:12" ht="12.95" customHeight="1" x14ac:dyDescent="0.15">
      <c r="B575" s="18" t="s">
        <v>153</v>
      </c>
      <c r="C575" s="19" t="s">
        <v>154</v>
      </c>
      <c r="D575" s="20" t="s">
        <v>278</v>
      </c>
      <c r="E575" s="20" t="s">
        <v>15</v>
      </c>
      <c r="F575" s="24">
        <v>11</v>
      </c>
      <c r="G575" s="24">
        <v>2091</v>
      </c>
      <c r="H575" s="22">
        <f>F575*単価一覧!$X$33</f>
        <v>0</v>
      </c>
      <c r="I575" s="22">
        <f>IF(G575&gt;単価一覧!$P$34,単価一覧!$P$34*単価一覧!$X$34,G575*単価一覧!$X$34)</f>
        <v>0</v>
      </c>
      <c r="J575" s="22">
        <f>IF(G575&gt;単価一覧!$N$37,(単価一覧!$N$37-単価一覧!$N$36)*単価一覧!$X$36,IF(G575&gt;単価一覧!$N$36,(G575-単価一覧!$N$36)*単価一覧!$X$36,0))</f>
        <v>0</v>
      </c>
      <c r="K575" s="22">
        <f>IF(G575&gt;単価一覧!$N$38,(G575-単価一覧!$N$38)*単価一覧!$X$38,0)</f>
        <v>0</v>
      </c>
      <c r="L575" s="23">
        <f t="shared" si="5"/>
        <v>0</v>
      </c>
    </row>
    <row r="576" spans="2:12" ht="12.95" customHeight="1" x14ac:dyDescent="0.15">
      <c r="B576" s="18" t="s">
        <v>153</v>
      </c>
      <c r="C576" s="19" t="s">
        <v>154</v>
      </c>
      <c r="D576" s="20" t="s">
        <v>278</v>
      </c>
      <c r="E576" s="20" t="s">
        <v>16</v>
      </c>
      <c r="F576" s="24">
        <v>11</v>
      </c>
      <c r="G576" s="24">
        <v>2297</v>
      </c>
      <c r="H576" s="22">
        <f>F576*単価一覧!$X$33</f>
        <v>0</v>
      </c>
      <c r="I576" s="22">
        <f>IF(G576&gt;単価一覧!$P$34,単価一覧!$P$34*単価一覧!$X$34,G576*単価一覧!$X$34)</f>
        <v>0</v>
      </c>
      <c r="J576" s="22">
        <f>IF(G576&gt;単価一覧!$N$37,(単価一覧!$N$37-単価一覧!$N$36)*単価一覧!$X$36,IF(G576&gt;単価一覧!$N$36,(G576-単価一覧!$N$36)*単価一覧!$X$36,0))</f>
        <v>0</v>
      </c>
      <c r="K576" s="22">
        <f>IF(G576&gt;単価一覧!$N$38,(G576-単価一覧!$N$38)*単価一覧!$X$38,0)</f>
        <v>0</v>
      </c>
      <c r="L576" s="23">
        <f t="shared" si="5"/>
        <v>0</v>
      </c>
    </row>
    <row r="577" spans="2:12" ht="12.95" customHeight="1" x14ac:dyDescent="0.15">
      <c r="B577" s="18" t="s">
        <v>153</v>
      </c>
      <c r="C577" s="19" t="s">
        <v>154</v>
      </c>
      <c r="D577" s="20" t="s">
        <v>278</v>
      </c>
      <c r="E577" s="20" t="s">
        <v>17</v>
      </c>
      <c r="F577" s="24">
        <v>11</v>
      </c>
      <c r="G577" s="24">
        <v>2366</v>
      </c>
      <c r="H577" s="22">
        <f>F577*単価一覧!$X$33</f>
        <v>0</v>
      </c>
      <c r="I577" s="22">
        <f>IF(G577&gt;単価一覧!$P$34,単価一覧!$P$34*単価一覧!$X$34,G577*単価一覧!$X$34)</f>
        <v>0</v>
      </c>
      <c r="J577" s="22">
        <f>IF(G577&gt;単価一覧!$N$37,(単価一覧!$N$37-単価一覧!$N$36)*単価一覧!$X$36,IF(G577&gt;単価一覧!$N$36,(G577-単価一覧!$N$36)*単価一覧!$X$36,0))</f>
        <v>0</v>
      </c>
      <c r="K577" s="22">
        <f>IF(G577&gt;単価一覧!$N$38,(G577-単価一覧!$N$38)*単価一覧!$X$38,0)</f>
        <v>0</v>
      </c>
      <c r="L577" s="23">
        <f t="shared" si="5"/>
        <v>0</v>
      </c>
    </row>
    <row r="578" spans="2:12" ht="12.95" customHeight="1" x14ac:dyDescent="0.15">
      <c r="B578" s="18" t="s">
        <v>153</v>
      </c>
      <c r="C578" s="19" t="s">
        <v>154</v>
      </c>
      <c r="D578" s="20" t="s">
        <v>278</v>
      </c>
      <c r="E578" s="20" t="s">
        <v>18</v>
      </c>
      <c r="F578" s="24">
        <v>11</v>
      </c>
      <c r="G578" s="24">
        <v>2244</v>
      </c>
      <c r="H578" s="22">
        <f>F578*単価一覧!$X$33</f>
        <v>0</v>
      </c>
      <c r="I578" s="22">
        <f>IF(G578&gt;単価一覧!$P$34,単価一覧!$P$34*単価一覧!$X$34,G578*単価一覧!$X$34)</f>
        <v>0</v>
      </c>
      <c r="J578" s="22">
        <f>IF(G578&gt;単価一覧!$N$37,(単価一覧!$N$37-単価一覧!$N$36)*単価一覧!$X$36,IF(G578&gt;単価一覧!$N$36,(G578-単価一覧!$N$36)*単価一覧!$X$36,0))</f>
        <v>0</v>
      </c>
      <c r="K578" s="22">
        <f>IF(G578&gt;単価一覧!$N$38,(G578-単価一覧!$N$38)*単価一覧!$X$38,0)</f>
        <v>0</v>
      </c>
      <c r="L578" s="23">
        <f t="shared" si="5"/>
        <v>0</v>
      </c>
    </row>
    <row r="579" spans="2:12" ht="12.95" customHeight="1" x14ac:dyDescent="0.15">
      <c r="B579" s="18" t="s">
        <v>153</v>
      </c>
      <c r="C579" s="19" t="s">
        <v>154</v>
      </c>
      <c r="D579" s="20" t="s">
        <v>278</v>
      </c>
      <c r="E579" s="20" t="s">
        <v>19</v>
      </c>
      <c r="F579" s="24">
        <v>11</v>
      </c>
      <c r="G579" s="24">
        <v>2246</v>
      </c>
      <c r="H579" s="22">
        <f>F579*単価一覧!$X$33</f>
        <v>0</v>
      </c>
      <c r="I579" s="22">
        <f>IF(G579&gt;単価一覧!$P$34,単価一覧!$P$34*単価一覧!$X$34,G579*単価一覧!$X$34)</f>
        <v>0</v>
      </c>
      <c r="J579" s="22">
        <f>IF(G579&gt;単価一覧!$N$37,(単価一覧!$N$37-単価一覧!$N$36)*単価一覧!$X$36,IF(G579&gt;単価一覧!$N$36,(G579-単価一覧!$N$36)*単価一覧!$X$36,0))</f>
        <v>0</v>
      </c>
      <c r="K579" s="22">
        <f>IF(G579&gt;単価一覧!$N$38,(G579-単価一覧!$N$38)*単価一覧!$X$38,0)</f>
        <v>0</v>
      </c>
      <c r="L579" s="23">
        <f t="shared" si="5"/>
        <v>0</v>
      </c>
    </row>
    <row r="580" spans="2:12" ht="12.95" customHeight="1" x14ac:dyDescent="0.15">
      <c r="B580" s="18" t="s">
        <v>153</v>
      </c>
      <c r="C580" s="19" t="s">
        <v>154</v>
      </c>
      <c r="D580" s="20" t="s">
        <v>279</v>
      </c>
      <c r="E580" s="20" t="s">
        <v>20</v>
      </c>
      <c r="F580" s="24">
        <v>11</v>
      </c>
      <c r="G580" s="24">
        <v>2709</v>
      </c>
      <c r="H580" s="22">
        <f>F580*単価一覧!$X$33</f>
        <v>0</v>
      </c>
      <c r="I580" s="22">
        <f>IF(G580&gt;単価一覧!$P$34,単価一覧!$P$34*単価一覧!$X$34,G580*単価一覧!$X$34)</f>
        <v>0</v>
      </c>
      <c r="J580" s="22">
        <f>IF(G580&gt;単価一覧!$N$37,(単価一覧!$N$37-単価一覧!$N$36)*単価一覧!$X$36,IF(G580&gt;単価一覧!$N$36,(G580-単価一覧!$N$36)*単価一覧!$X$36,0))</f>
        <v>0</v>
      </c>
      <c r="K580" s="22">
        <f>IF(G580&gt;単価一覧!$N$38,(G580-単価一覧!$N$38)*単価一覧!$X$38,0)</f>
        <v>0</v>
      </c>
      <c r="L580" s="23">
        <f t="shared" si="5"/>
        <v>0</v>
      </c>
    </row>
    <row r="581" spans="2:12" ht="12.95" customHeight="1" x14ac:dyDescent="0.15">
      <c r="B581" s="18" t="s">
        <v>153</v>
      </c>
      <c r="C581" s="19" t="s">
        <v>154</v>
      </c>
      <c r="D581" s="20" t="s">
        <v>279</v>
      </c>
      <c r="E581" s="20" t="s">
        <v>21</v>
      </c>
      <c r="F581" s="24">
        <v>11</v>
      </c>
      <c r="G581" s="24">
        <v>2093</v>
      </c>
      <c r="H581" s="22">
        <f>F581*単価一覧!$X$33</f>
        <v>0</v>
      </c>
      <c r="I581" s="22">
        <f>IF(G581&gt;単価一覧!$P$34,単価一覧!$P$34*単価一覧!$X$34,G581*単価一覧!$X$34)</f>
        <v>0</v>
      </c>
      <c r="J581" s="22">
        <f>IF(G581&gt;単価一覧!$N$37,(単価一覧!$N$37-単価一覧!$N$36)*単価一覧!$X$36,IF(G581&gt;単価一覧!$N$36,(G581-単価一覧!$N$36)*単価一覧!$X$36,0))</f>
        <v>0</v>
      </c>
      <c r="K581" s="22">
        <f>IF(G581&gt;単価一覧!$N$38,(G581-単価一覧!$N$38)*単価一覧!$X$38,0)</f>
        <v>0</v>
      </c>
      <c r="L581" s="23">
        <f t="shared" si="5"/>
        <v>0</v>
      </c>
    </row>
    <row r="582" spans="2:12" ht="12.95" customHeight="1" x14ac:dyDescent="0.15">
      <c r="B582" s="18" t="s">
        <v>153</v>
      </c>
      <c r="C582" s="19" t="s">
        <v>154</v>
      </c>
      <c r="D582" s="20" t="s">
        <v>279</v>
      </c>
      <c r="E582" s="20" t="s">
        <v>22</v>
      </c>
      <c r="F582" s="24">
        <v>11</v>
      </c>
      <c r="G582" s="24">
        <v>2211</v>
      </c>
      <c r="H582" s="22">
        <f>F582*単価一覧!$X$33</f>
        <v>0</v>
      </c>
      <c r="I582" s="22">
        <f>IF(G582&gt;単価一覧!$P$34,単価一覧!$P$34*単価一覧!$X$34,G582*単価一覧!$X$34)</f>
        <v>0</v>
      </c>
      <c r="J582" s="22">
        <f>IF(G582&gt;単価一覧!$N$37,(単価一覧!$N$37-単価一覧!$N$36)*単価一覧!$X$36,IF(G582&gt;単価一覧!$N$36,(G582-単価一覧!$N$36)*単価一覧!$X$36,0))</f>
        <v>0</v>
      </c>
      <c r="K582" s="22">
        <f>IF(G582&gt;単価一覧!$N$38,(G582-単価一覧!$N$38)*単価一覧!$X$38,0)</f>
        <v>0</v>
      </c>
      <c r="L582" s="23">
        <f t="shared" si="5"/>
        <v>0</v>
      </c>
    </row>
    <row r="583" spans="2:12" ht="12.95" customHeight="1" x14ac:dyDescent="0.15">
      <c r="B583" s="18" t="s">
        <v>153</v>
      </c>
      <c r="C583" s="19" t="s">
        <v>154</v>
      </c>
      <c r="D583" s="20" t="s">
        <v>279</v>
      </c>
      <c r="E583" s="20" t="s">
        <v>11</v>
      </c>
      <c r="F583" s="24">
        <v>11</v>
      </c>
      <c r="G583" s="24">
        <v>2296</v>
      </c>
      <c r="H583" s="22">
        <f>F583*単価一覧!$X$33</f>
        <v>0</v>
      </c>
      <c r="I583" s="22">
        <f>IF(G583&gt;単価一覧!$P$34,単価一覧!$P$34*単価一覧!$X$34,G583*単価一覧!$X$34)</f>
        <v>0</v>
      </c>
      <c r="J583" s="22">
        <f>IF(G583&gt;単価一覧!$N$37,(単価一覧!$N$37-単価一覧!$N$36)*単価一覧!$X$36,IF(G583&gt;単価一覧!$N$36,(G583-単価一覧!$N$36)*単価一覧!$X$36,0))</f>
        <v>0</v>
      </c>
      <c r="K583" s="22">
        <f>IF(G583&gt;単価一覧!$N$38,(G583-単価一覧!$N$38)*単価一覧!$X$38,0)</f>
        <v>0</v>
      </c>
      <c r="L583" s="23">
        <f t="shared" si="5"/>
        <v>0</v>
      </c>
    </row>
    <row r="584" spans="2:12" ht="12.95" customHeight="1" x14ac:dyDescent="0.15">
      <c r="B584" s="18" t="s">
        <v>153</v>
      </c>
      <c r="C584" s="19" t="s">
        <v>154</v>
      </c>
      <c r="D584" s="20" t="s">
        <v>279</v>
      </c>
      <c r="E584" s="20" t="s">
        <v>12</v>
      </c>
      <c r="F584" s="24">
        <v>11</v>
      </c>
      <c r="G584" s="24">
        <v>2354</v>
      </c>
      <c r="H584" s="22">
        <f>F584*単価一覧!$X$33</f>
        <v>0</v>
      </c>
      <c r="I584" s="22">
        <f>IF(G584&gt;単価一覧!$P$34,単価一覧!$P$34*単価一覧!$X$34,G584*単価一覧!$X$34)</f>
        <v>0</v>
      </c>
      <c r="J584" s="22">
        <f>IF(G584&gt;単価一覧!$N$37,(単価一覧!$N$37-単価一覧!$N$36)*単価一覧!$X$36,IF(G584&gt;単価一覧!$N$36,(G584-単価一覧!$N$36)*単価一覧!$X$36,0))</f>
        <v>0</v>
      </c>
      <c r="K584" s="22">
        <f>IF(G584&gt;単価一覧!$N$38,(G584-単価一覧!$N$38)*単価一覧!$X$38,0)</f>
        <v>0</v>
      </c>
      <c r="L584" s="23">
        <f t="shared" si="5"/>
        <v>0</v>
      </c>
    </row>
    <row r="585" spans="2:12" ht="12.95" customHeight="1" x14ac:dyDescent="0.15">
      <c r="B585" s="18" t="s">
        <v>153</v>
      </c>
      <c r="C585" s="19" t="s">
        <v>154</v>
      </c>
      <c r="D585" s="20" t="s">
        <v>279</v>
      </c>
      <c r="E585" s="20" t="s">
        <v>13</v>
      </c>
      <c r="F585" s="24">
        <v>11</v>
      </c>
      <c r="G585" s="24">
        <v>2222</v>
      </c>
      <c r="H585" s="22">
        <f>F585*単価一覧!$X$33</f>
        <v>0</v>
      </c>
      <c r="I585" s="22">
        <f>IF(G585&gt;単価一覧!$P$34,単価一覧!$P$34*単価一覧!$X$34,G585*単価一覧!$X$34)</f>
        <v>0</v>
      </c>
      <c r="J585" s="22">
        <f>IF(G585&gt;単価一覧!$N$37,(単価一覧!$N$37-単価一覧!$N$36)*単価一覧!$X$36,IF(G585&gt;単価一覧!$N$36,(G585-単価一覧!$N$36)*単価一覧!$X$36,0))</f>
        <v>0</v>
      </c>
      <c r="K585" s="22">
        <f>IF(G585&gt;単価一覧!$N$38,(G585-単価一覧!$N$38)*単価一覧!$X$38,0)</f>
        <v>0</v>
      </c>
      <c r="L585" s="23">
        <f t="shared" si="5"/>
        <v>0</v>
      </c>
    </row>
    <row r="586" spans="2:12" ht="12.95" customHeight="1" x14ac:dyDescent="0.15">
      <c r="B586" s="18" t="s">
        <v>153</v>
      </c>
      <c r="C586" s="19" t="s">
        <v>154</v>
      </c>
      <c r="D586" s="20" t="s">
        <v>279</v>
      </c>
      <c r="E586" s="20" t="s">
        <v>14</v>
      </c>
      <c r="F586" s="24">
        <v>11</v>
      </c>
      <c r="G586" s="24">
        <v>2024</v>
      </c>
      <c r="H586" s="22">
        <f>F586*単価一覧!$X$33</f>
        <v>0</v>
      </c>
      <c r="I586" s="22">
        <f>IF(G586&gt;単価一覧!$P$34,単価一覧!$P$34*単価一覧!$X$34,G586*単価一覧!$X$34)</f>
        <v>0</v>
      </c>
      <c r="J586" s="22">
        <f>IF(G586&gt;単価一覧!$N$37,(単価一覧!$N$37-単価一覧!$N$36)*単価一覧!$X$36,IF(G586&gt;単価一覧!$N$36,(G586-単価一覧!$N$36)*単価一覧!$X$36,0))</f>
        <v>0</v>
      </c>
      <c r="K586" s="22">
        <f>IF(G586&gt;単価一覧!$N$38,(G586-単価一覧!$N$38)*単価一覧!$X$38,0)</f>
        <v>0</v>
      </c>
      <c r="L586" s="23">
        <f t="shared" si="5"/>
        <v>0</v>
      </c>
    </row>
    <row r="587" spans="2:12" ht="12.95" customHeight="1" x14ac:dyDescent="0.15">
      <c r="B587" s="18" t="s">
        <v>153</v>
      </c>
      <c r="C587" s="19" t="s">
        <v>154</v>
      </c>
      <c r="D587" s="20" t="s">
        <v>279</v>
      </c>
      <c r="E587" s="20" t="s">
        <v>15</v>
      </c>
      <c r="F587" s="24">
        <v>11</v>
      </c>
      <c r="G587" s="24">
        <v>2246</v>
      </c>
      <c r="H587" s="22">
        <f>F587*単価一覧!$X$33</f>
        <v>0</v>
      </c>
      <c r="I587" s="22">
        <f>IF(G587&gt;単価一覧!$P$34,単価一覧!$P$34*単価一覧!$X$34,G587*単価一覧!$X$34)</f>
        <v>0</v>
      </c>
      <c r="J587" s="22">
        <f>IF(G587&gt;単価一覧!$N$37,(単価一覧!$N$37-単価一覧!$N$36)*単価一覧!$X$36,IF(G587&gt;単価一覧!$N$36,(G587-単価一覧!$N$36)*単価一覧!$X$36,0))</f>
        <v>0</v>
      </c>
      <c r="K587" s="22">
        <f>IF(G587&gt;単価一覧!$N$38,(G587-単価一覧!$N$38)*単価一覧!$X$38,0)</f>
        <v>0</v>
      </c>
      <c r="L587" s="23">
        <f t="shared" si="5"/>
        <v>0</v>
      </c>
    </row>
    <row r="588" spans="2:12" ht="12.95" customHeight="1" x14ac:dyDescent="0.15">
      <c r="B588" s="18" t="s">
        <v>153</v>
      </c>
      <c r="C588" s="19" t="s">
        <v>154</v>
      </c>
      <c r="D588" s="20" t="s">
        <v>279</v>
      </c>
      <c r="E588" s="20" t="s">
        <v>16</v>
      </c>
      <c r="F588" s="24">
        <v>11</v>
      </c>
      <c r="G588" s="24">
        <v>2339</v>
      </c>
      <c r="H588" s="22">
        <f>F588*単価一覧!$X$33</f>
        <v>0</v>
      </c>
      <c r="I588" s="22">
        <f>IF(G588&gt;単価一覧!$P$34,単価一覧!$P$34*単価一覧!$X$34,G588*単価一覧!$X$34)</f>
        <v>0</v>
      </c>
      <c r="J588" s="22">
        <f>IF(G588&gt;単価一覧!$N$37,(単価一覧!$N$37-単価一覧!$N$36)*単価一覧!$X$36,IF(G588&gt;単価一覧!$N$36,(G588-単価一覧!$N$36)*単価一覧!$X$36,0))</f>
        <v>0</v>
      </c>
      <c r="K588" s="22">
        <f>IF(G588&gt;単価一覧!$N$38,(G588-単価一覧!$N$38)*単価一覧!$X$38,0)</f>
        <v>0</v>
      </c>
      <c r="L588" s="23">
        <f t="shared" si="5"/>
        <v>0</v>
      </c>
    </row>
    <row r="589" spans="2:12" ht="12.95" customHeight="1" x14ac:dyDescent="0.15">
      <c r="B589" s="18" t="s">
        <v>153</v>
      </c>
      <c r="C589" s="19" t="s">
        <v>154</v>
      </c>
      <c r="D589" s="20" t="s">
        <v>279</v>
      </c>
      <c r="E589" s="20" t="s">
        <v>17</v>
      </c>
      <c r="F589" s="24">
        <v>11</v>
      </c>
      <c r="G589" s="24">
        <v>2150</v>
      </c>
      <c r="H589" s="22">
        <f>F589*単価一覧!$X$33</f>
        <v>0</v>
      </c>
      <c r="I589" s="22">
        <f>IF(G589&gt;単価一覧!$P$34,単価一覧!$P$34*単価一覧!$X$34,G589*単価一覧!$X$34)</f>
        <v>0</v>
      </c>
      <c r="J589" s="22">
        <f>IF(G589&gt;単価一覧!$N$37,(単価一覧!$N$37-単価一覧!$N$36)*単価一覧!$X$36,IF(G589&gt;単価一覧!$N$36,(G589-単価一覧!$N$36)*単価一覧!$X$36,0))</f>
        <v>0</v>
      </c>
      <c r="K589" s="22">
        <f>IF(G589&gt;単価一覧!$N$38,(G589-単価一覧!$N$38)*単価一覧!$X$38,0)</f>
        <v>0</v>
      </c>
      <c r="L589" s="23">
        <f t="shared" si="5"/>
        <v>0</v>
      </c>
    </row>
    <row r="590" spans="2:12" ht="12.95" customHeight="1" x14ac:dyDescent="0.15">
      <c r="B590" s="18" t="s">
        <v>153</v>
      </c>
      <c r="C590" s="19" t="s">
        <v>154</v>
      </c>
      <c r="D590" s="20" t="s">
        <v>279</v>
      </c>
      <c r="E590" s="20" t="s">
        <v>18</v>
      </c>
      <c r="F590" s="24">
        <v>11</v>
      </c>
      <c r="G590" s="24">
        <v>2558</v>
      </c>
      <c r="H590" s="22">
        <f>F590*単価一覧!$X$33</f>
        <v>0</v>
      </c>
      <c r="I590" s="22">
        <f>IF(G590&gt;単価一覧!$P$34,単価一覧!$P$34*単価一覧!$X$34,G590*単価一覧!$X$34)</f>
        <v>0</v>
      </c>
      <c r="J590" s="22">
        <f>IF(G590&gt;単価一覧!$N$37,(単価一覧!$N$37-単価一覧!$N$36)*単価一覧!$X$36,IF(G590&gt;単価一覧!$N$36,(G590-単価一覧!$N$36)*単価一覧!$X$36,0))</f>
        <v>0</v>
      </c>
      <c r="K590" s="22">
        <f>IF(G590&gt;単価一覧!$N$38,(G590-単価一覧!$N$38)*単価一覧!$X$38,0)</f>
        <v>0</v>
      </c>
      <c r="L590" s="23">
        <f t="shared" si="5"/>
        <v>0</v>
      </c>
    </row>
    <row r="591" spans="2:12" ht="12.95" customHeight="1" x14ac:dyDescent="0.15">
      <c r="B591" s="18" t="s">
        <v>153</v>
      </c>
      <c r="C591" s="19" t="s">
        <v>154</v>
      </c>
      <c r="D591" s="20" t="s">
        <v>279</v>
      </c>
      <c r="E591" s="20" t="s">
        <v>19</v>
      </c>
      <c r="F591" s="24">
        <v>11</v>
      </c>
      <c r="G591" s="24">
        <v>2170</v>
      </c>
      <c r="H591" s="22">
        <f>F591*単価一覧!$X$33</f>
        <v>0</v>
      </c>
      <c r="I591" s="22">
        <f>IF(G591&gt;単価一覧!$P$34,単価一覧!$P$34*単価一覧!$X$34,G591*単価一覧!$X$34)</f>
        <v>0</v>
      </c>
      <c r="J591" s="22">
        <f>IF(G591&gt;単価一覧!$N$37,(単価一覧!$N$37-単価一覧!$N$36)*単価一覧!$X$36,IF(G591&gt;単価一覧!$N$36,(G591-単価一覧!$N$36)*単価一覧!$X$36,0))</f>
        <v>0</v>
      </c>
      <c r="K591" s="22">
        <f>IF(G591&gt;単価一覧!$N$38,(G591-単価一覧!$N$38)*単価一覧!$X$38,0)</f>
        <v>0</v>
      </c>
      <c r="L591" s="23">
        <f t="shared" si="5"/>
        <v>0</v>
      </c>
    </row>
    <row r="592" spans="2:12" ht="12.95" customHeight="1" x14ac:dyDescent="0.15">
      <c r="B592" s="18" t="s">
        <v>153</v>
      </c>
      <c r="C592" s="19" t="s">
        <v>154</v>
      </c>
      <c r="D592" s="20" t="s">
        <v>280</v>
      </c>
      <c r="E592" s="20" t="s">
        <v>20</v>
      </c>
      <c r="F592" s="24">
        <v>11</v>
      </c>
      <c r="G592" s="24">
        <v>2559</v>
      </c>
      <c r="H592" s="22">
        <f>F592*単価一覧!$X$33</f>
        <v>0</v>
      </c>
      <c r="I592" s="22">
        <f>IF(G592&gt;単価一覧!$P$34,単価一覧!$P$34*単価一覧!$X$34,G592*単価一覧!$X$34)</f>
        <v>0</v>
      </c>
      <c r="J592" s="22">
        <f>IF(G592&gt;単価一覧!$N$37,(単価一覧!$N$37-単価一覧!$N$36)*単価一覧!$X$36,IF(G592&gt;単価一覧!$N$36,(G592-単価一覧!$N$36)*単価一覧!$X$36,0))</f>
        <v>0</v>
      </c>
      <c r="K592" s="22">
        <f>IF(G592&gt;単価一覧!$N$38,(G592-単価一覧!$N$38)*単価一覧!$X$38,0)</f>
        <v>0</v>
      </c>
      <c r="L592" s="23">
        <f t="shared" si="5"/>
        <v>0</v>
      </c>
    </row>
    <row r="593" spans="2:12" ht="12.95" customHeight="1" x14ac:dyDescent="0.15">
      <c r="B593" s="18" t="s">
        <v>153</v>
      </c>
      <c r="C593" s="19" t="s">
        <v>154</v>
      </c>
      <c r="D593" s="20" t="s">
        <v>280</v>
      </c>
      <c r="E593" s="20" t="s">
        <v>21</v>
      </c>
      <c r="F593" s="24">
        <v>11</v>
      </c>
      <c r="G593" s="24">
        <v>2287</v>
      </c>
      <c r="H593" s="22">
        <f>F593*単価一覧!$X$33</f>
        <v>0</v>
      </c>
      <c r="I593" s="22">
        <f>IF(G593&gt;単価一覧!$P$34,単価一覧!$P$34*単価一覧!$X$34,G593*単価一覧!$X$34)</f>
        <v>0</v>
      </c>
      <c r="J593" s="22">
        <f>IF(G593&gt;単価一覧!$N$37,(単価一覧!$N$37-単価一覧!$N$36)*単価一覧!$X$36,IF(G593&gt;単価一覧!$N$36,(G593-単価一覧!$N$36)*単価一覧!$X$36,0))</f>
        <v>0</v>
      </c>
      <c r="K593" s="22">
        <f>IF(G593&gt;単価一覧!$N$38,(G593-単価一覧!$N$38)*単価一覧!$X$38,0)</f>
        <v>0</v>
      </c>
      <c r="L593" s="23">
        <f t="shared" si="5"/>
        <v>0</v>
      </c>
    </row>
    <row r="594" spans="2:12" ht="12.95" customHeight="1" x14ac:dyDescent="0.15">
      <c r="B594" s="18" t="s">
        <v>153</v>
      </c>
      <c r="C594" s="19" t="s">
        <v>154</v>
      </c>
      <c r="D594" s="20" t="s">
        <v>280</v>
      </c>
      <c r="E594" s="20" t="s">
        <v>22</v>
      </c>
      <c r="F594" s="24">
        <v>11</v>
      </c>
      <c r="G594" s="24">
        <v>2133</v>
      </c>
      <c r="H594" s="22">
        <f>F594*単価一覧!$X$33</f>
        <v>0</v>
      </c>
      <c r="I594" s="22">
        <f>IF(G594&gt;単価一覧!$P$34,単価一覧!$P$34*単価一覧!$X$34,G594*単価一覧!$X$34)</f>
        <v>0</v>
      </c>
      <c r="J594" s="22">
        <f>IF(G594&gt;単価一覧!$N$37,(単価一覧!$N$37-単価一覧!$N$36)*単価一覧!$X$36,IF(G594&gt;単価一覧!$N$36,(G594-単価一覧!$N$36)*単価一覧!$X$36,0))</f>
        <v>0</v>
      </c>
      <c r="K594" s="22">
        <f>IF(G594&gt;単価一覧!$N$38,(G594-単価一覧!$N$38)*単価一覧!$X$38,0)</f>
        <v>0</v>
      </c>
      <c r="L594" s="23">
        <f t="shared" si="5"/>
        <v>0</v>
      </c>
    </row>
    <row r="595" spans="2:12" ht="12.95" customHeight="1" x14ac:dyDescent="0.15">
      <c r="B595" s="18" t="s">
        <v>155</v>
      </c>
      <c r="C595" s="19" t="s">
        <v>156</v>
      </c>
      <c r="D595" s="20" t="s">
        <v>278</v>
      </c>
      <c r="E595" s="20" t="s">
        <v>11</v>
      </c>
      <c r="F595" s="24">
        <v>10</v>
      </c>
      <c r="G595" s="24">
        <v>3678</v>
      </c>
      <c r="H595" s="22">
        <f>F595*単価一覧!$X$33</f>
        <v>0</v>
      </c>
      <c r="I595" s="22">
        <f>IF(G595&gt;単価一覧!$P$34,単価一覧!$P$34*単価一覧!$X$34,G595*単価一覧!$X$34)</f>
        <v>0</v>
      </c>
      <c r="J595" s="22">
        <f>IF(G595&gt;単価一覧!$N$37,(単価一覧!$N$37-単価一覧!$N$36)*単価一覧!$X$36,IF(G595&gt;単価一覧!$N$36,(G595-単価一覧!$N$36)*単価一覧!$X$36,0))</f>
        <v>0</v>
      </c>
      <c r="K595" s="22">
        <f>IF(G595&gt;単価一覧!$N$38,(G595-単価一覧!$N$38)*単価一覧!$X$38,0)</f>
        <v>0</v>
      </c>
      <c r="L595" s="23">
        <f t="shared" si="5"/>
        <v>0</v>
      </c>
    </row>
    <row r="596" spans="2:12" ht="12.95" customHeight="1" x14ac:dyDescent="0.15">
      <c r="B596" s="18" t="s">
        <v>155</v>
      </c>
      <c r="C596" s="19" t="s">
        <v>156</v>
      </c>
      <c r="D596" s="20" t="s">
        <v>278</v>
      </c>
      <c r="E596" s="20" t="s">
        <v>12</v>
      </c>
      <c r="F596" s="24">
        <v>10</v>
      </c>
      <c r="G596" s="24">
        <v>3393</v>
      </c>
      <c r="H596" s="22">
        <f>F596*単価一覧!$X$33</f>
        <v>0</v>
      </c>
      <c r="I596" s="22">
        <f>IF(G596&gt;単価一覧!$P$34,単価一覧!$P$34*単価一覧!$X$34,G596*単価一覧!$X$34)</f>
        <v>0</v>
      </c>
      <c r="J596" s="22">
        <f>IF(G596&gt;単価一覧!$N$37,(単価一覧!$N$37-単価一覧!$N$36)*単価一覧!$X$36,IF(G596&gt;単価一覧!$N$36,(G596-単価一覧!$N$36)*単価一覧!$X$36,0))</f>
        <v>0</v>
      </c>
      <c r="K596" s="22">
        <f>IF(G596&gt;単価一覧!$N$38,(G596-単価一覧!$N$38)*単価一覧!$X$38,0)</f>
        <v>0</v>
      </c>
      <c r="L596" s="23">
        <f t="shared" si="5"/>
        <v>0</v>
      </c>
    </row>
    <row r="597" spans="2:12" ht="12.95" customHeight="1" x14ac:dyDescent="0.15">
      <c r="B597" s="18" t="s">
        <v>155</v>
      </c>
      <c r="C597" s="19" t="s">
        <v>156</v>
      </c>
      <c r="D597" s="20" t="s">
        <v>278</v>
      </c>
      <c r="E597" s="20" t="s">
        <v>13</v>
      </c>
      <c r="F597" s="24">
        <v>10</v>
      </c>
      <c r="G597" s="24">
        <v>3046</v>
      </c>
      <c r="H597" s="22">
        <f>F597*単価一覧!$X$33</f>
        <v>0</v>
      </c>
      <c r="I597" s="22">
        <f>IF(G597&gt;単価一覧!$P$34,単価一覧!$P$34*単価一覧!$X$34,G597*単価一覧!$X$34)</f>
        <v>0</v>
      </c>
      <c r="J597" s="22">
        <f>IF(G597&gt;単価一覧!$N$37,(単価一覧!$N$37-単価一覧!$N$36)*単価一覧!$X$36,IF(G597&gt;単価一覧!$N$36,(G597-単価一覧!$N$36)*単価一覧!$X$36,0))</f>
        <v>0</v>
      </c>
      <c r="K597" s="22">
        <f>IF(G597&gt;単価一覧!$N$38,(G597-単価一覧!$N$38)*単価一覧!$X$38,0)</f>
        <v>0</v>
      </c>
      <c r="L597" s="23">
        <f t="shared" ref="L597:L640" si="8">ROUNDDOWN(H597+I597+J597+K597,0)</f>
        <v>0</v>
      </c>
    </row>
    <row r="598" spans="2:12" ht="12.95" customHeight="1" x14ac:dyDescent="0.15">
      <c r="B598" s="18" t="s">
        <v>155</v>
      </c>
      <c r="C598" s="19" t="s">
        <v>156</v>
      </c>
      <c r="D598" s="20" t="s">
        <v>278</v>
      </c>
      <c r="E598" s="20" t="s">
        <v>14</v>
      </c>
      <c r="F598" s="24">
        <v>10</v>
      </c>
      <c r="G598" s="24">
        <v>3591</v>
      </c>
      <c r="H598" s="22">
        <f>F598*単価一覧!$X$33</f>
        <v>0</v>
      </c>
      <c r="I598" s="22">
        <f>IF(G598&gt;単価一覧!$P$34,単価一覧!$P$34*単価一覧!$X$34,G598*単価一覧!$X$34)</f>
        <v>0</v>
      </c>
      <c r="J598" s="22">
        <f>IF(G598&gt;単価一覧!$N$37,(単価一覧!$N$37-単価一覧!$N$36)*単価一覧!$X$36,IF(G598&gt;単価一覧!$N$36,(G598-単価一覧!$N$36)*単価一覧!$X$36,0))</f>
        <v>0</v>
      </c>
      <c r="K598" s="22">
        <f>IF(G598&gt;単価一覧!$N$38,(G598-単価一覧!$N$38)*単価一覧!$X$38,0)</f>
        <v>0</v>
      </c>
      <c r="L598" s="23">
        <f t="shared" si="8"/>
        <v>0</v>
      </c>
    </row>
    <row r="599" spans="2:12" ht="12.95" customHeight="1" x14ac:dyDescent="0.15">
      <c r="B599" s="18" t="s">
        <v>155</v>
      </c>
      <c r="C599" s="19" t="s">
        <v>156</v>
      </c>
      <c r="D599" s="20" t="s">
        <v>278</v>
      </c>
      <c r="E599" s="20" t="s">
        <v>15</v>
      </c>
      <c r="F599" s="24">
        <v>10</v>
      </c>
      <c r="G599" s="24">
        <v>3374</v>
      </c>
      <c r="H599" s="22">
        <f>F599*単価一覧!$X$33</f>
        <v>0</v>
      </c>
      <c r="I599" s="22">
        <f>IF(G599&gt;単価一覧!$P$34,単価一覧!$P$34*単価一覧!$X$34,G599*単価一覧!$X$34)</f>
        <v>0</v>
      </c>
      <c r="J599" s="22">
        <f>IF(G599&gt;単価一覧!$N$37,(単価一覧!$N$37-単価一覧!$N$36)*単価一覧!$X$36,IF(G599&gt;単価一覧!$N$36,(G599-単価一覧!$N$36)*単価一覧!$X$36,0))</f>
        <v>0</v>
      </c>
      <c r="K599" s="22">
        <f>IF(G599&gt;単価一覧!$N$38,(G599-単価一覧!$N$38)*単価一覧!$X$38,0)</f>
        <v>0</v>
      </c>
      <c r="L599" s="23">
        <f t="shared" si="8"/>
        <v>0</v>
      </c>
    </row>
    <row r="600" spans="2:12" ht="12.95" customHeight="1" x14ac:dyDescent="0.15">
      <c r="B600" s="18" t="s">
        <v>155</v>
      </c>
      <c r="C600" s="19" t="s">
        <v>156</v>
      </c>
      <c r="D600" s="20" t="s">
        <v>278</v>
      </c>
      <c r="E600" s="20" t="s">
        <v>16</v>
      </c>
      <c r="F600" s="24">
        <v>10</v>
      </c>
      <c r="G600" s="24">
        <v>3734</v>
      </c>
      <c r="H600" s="22">
        <f>F600*単価一覧!$X$33</f>
        <v>0</v>
      </c>
      <c r="I600" s="22">
        <f>IF(G600&gt;単価一覧!$P$34,単価一覧!$P$34*単価一覧!$X$34,G600*単価一覧!$X$34)</f>
        <v>0</v>
      </c>
      <c r="J600" s="22">
        <f>IF(G600&gt;単価一覧!$N$37,(単価一覧!$N$37-単価一覧!$N$36)*単価一覧!$X$36,IF(G600&gt;単価一覧!$N$36,(G600-単価一覧!$N$36)*単価一覧!$X$36,0))</f>
        <v>0</v>
      </c>
      <c r="K600" s="22">
        <f>IF(G600&gt;単価一覧!$N$38,(G600-単価一覧!$N$38)*単価一覧!$X$38,0)</f>
        <v>0</v>
      </c>
      <c r="L600" s="23">
        <f t="shared" si="8"/>
        <v>0</v>
      </c>
    </row>
    <row r="601" spans="2:12" ht="12.95" customHeight="1" x14ac:dyDescent="0.15">
      <c r="B601" s="18" t="s">
        <v>155</v>
      </c>
      <c r="C601" s="19" t="s">
        <v>156</v>
      </c>
      <c r="D601" s="20" t="s">
        <v>278</v>
      </c>
      <c r="E601" s="20" t="s">
        <v>17</v>
      </c>
      <c r="F601" s="24">
        <v>10</v>
      </c>
      <c r="G601" s="24">
        <v>3427</v>
      </c>
      <c r="H601" s="22">
        <f>F601*単価一覧!$X$33</f>
        <v>0</v>
      </c>
      <c r="I601" s="22">
        <f>IF(G601&gt;単価一覧!$P$34,単価一覧!$P$34*単価一覧!$X$34,G601*単価一覧!$X$34)</f>
        <v>0</v>
      </c>
      <c r="J601" s="22">
        <f>IF(G601&gt;単価一覧!$N$37,(単価一覧!$N$37-単価一覧!$N$36)*単価一覧!$X$36,IF(G601&gt;単価一覧!$N$36,(G601-単価一覧!$N$36)*単価一覧!$X$36,0))</f>
        <v>0</v>
      </c>
      <c r="K601" s="22">
        <f>IF(G601&gt;単価一覧!$N$38,(G601-単価一覧!$N$38)*単価一覧!$X$38,0)</f>
        <v>0</v>
      </c>
      <c r="L601" s="23">
        <f t="shared" si="8"/>
        <v>0</v>
      </c>
    </row>
    <row r="602" spans="2:12" ht="12.95" customHeight="1" x14ac:dyDescent="0.15">
      <c r="B602" s="18" t="s">
        <v>155</v>
      </c>
      <c r="C602" s="19" t="s">
        <v>156</v>
      </c>
      <c r="D602" s="20" t="s">
        <v>278</v>
      </c>
      <c r="E602" s="20" t="s">
        <v>18</v>
      </c>
      <c r="F602" s="24">
        <v>10</v>
      </c>
      <c r="G602" s="24">
        <v>3638</v>
      </c>
      <c r="H602" s="22">
        <f>F602*単価一覧!$X$33</f>
        <v>0</v>
      </c>
      <c r="I602" s="22">
        <f>IF(G602&gt;単価一覧!$P$34,単価一覧!$P$34*単価一覧!$X$34,G602*単価一覧!$X$34)</f>
        <v>0</v>
      </c>
      <c r="J602" s="22">
        <f>IF(G602&gt;単価一覧!$N$37,(単価一覧!$N$37-単価一覧!$N$36)*単価一覧!$X$36,IF(G602&gt;単価一覧!$N$36,(G602-単価一覧!$N$36)*単価一覧!$X$36,0))</f>
        <v>0</v>
      </c>
      <c r="K602" s="22">
        <f>IF(G602&gt;単価一覧!$N$38,(G602-単価一覧!$N$38)*単価一覧!$X$38,0)</f>
        <v>0</v>
      </c>
      <c r="L602" s="23">
        <f t="shared" si="8"/>
        <v>0</v>
      </c>
    </row>
    <row r="603" spans="2:12" ht="12.95" customHeight="1" x14ac:dyDescent="0.15">
      <c r="B603" s="18" t="s">
        <v>155</v>
      </c>
      <c r="C603" s="19" t="s">
        <v>156</v>
      </c>
      <c r="D603" s="20" t="s">
        <v>278</v>
      </c>
      <c r="E603" s="20" t="s">
        <v>19</v>
      </c>
      <c r="F603" s="24">
        <v>10</v>
      </c>
      <c r="G603" s="24">
        <v>3329</v>
      </c>
      <c r="H603" s="22">
        <f>F603*単価一覧!$X$33</f>
        <v>0</v>
      </c>
      <c r="I603" s="22">
        <f>IF(G603&gt;単価一覧!$P$34,単価一覧!$P$34*単価一覧!$X$34,G603*単価一覧!$X$34)</f>
        <v>0</v>
      </c>
      <c r="J603" s="22">
        <f>IF(G603&gt;単価一覧!$N$37,(単価一覧!$N$37-単価一覧!$N$36)*単価一覧!$X$36,IF(G603&gt;単価一覧!$N$36,(G603-単価一覧!$N$36)*単価一覧!$X$36,0))</f>
        <v>0</v>
      </c>
      <c r="K603" s="22">
        <f>IF(G603&gt;単価一覧!$N$38,(G603-単価一覧!$N$38)*単価一覧!$X$38,0)</f>
        <v>0</v>
      </c>
      <c r="L603" s="23">
        <f t="shared" si="8"/>
        <v>0</v>
      </c>
    </row>
    <row r="604" spans="2:12" ht="12.95" customHeight="1" x14ac:dyDescent="0.15">
      <c r="B604" s="18" t="s">
        <v>155</v>
      </c>
      <c r="C604" s="19" t="s">
        <v>156</v>
      </c>
      <c r="D604" s="20" t="s">
        <v>279</v>
      </c>
      <c r="E604" s="20" t="s">
        <v>20</v>
      </c>
      <c r="F604" s="24">
        <v>10</v>
      </c>
      <c r="G604" s="24">
        <v>4070</v>
      </c>
      <c r="H604" s="22">
        <f>F604*単価一覧!$X$33</f>
        <v>0</v>
      </c>
      <c r="I604" s="22">
        <f>IF(G604&gt;単価一覧!$P$34,単価一覧!$P$34*単価一覧!$X$34,G604*単価一覧!$X$34)</f>
        <v>0</v>
      </c>
      <c r="J604" s="22">
        <f>IF(G604&gt;単価一覧!$N$37,(単価一覧!$N$37-単価一覧!$N$36)*単価一覧!$X$36,IF(G604&gt;単価一覧!$N$36,(G604-単価一覧!$N$36)*単価一覧!$X$36,0))</f>
        <v>0</v>
      </c>
      <c r="K604" s="22">
        <f>IF(G604&gt;単価一覧!$N$38,(G604-単価一覧!$N$38)*単価一覧!$X$38,0)</f>
        <v>0</v>
      </c>
      <c r="L604" s="23">
        <f t="shared" si="8"/>
        <v>0</v>
      </c>
    </row>
    <row r="605" spans="2:12" ht="12.95" customHeight="1" x14ac:dyDescent="0.15">
      <c r="B605" s="18" t="s">
        <v>155</v>
      </c>
      <c r="C605" s="19" t="s">
        <v>156</v>
      </c>
      <c r="D605" s="20" t="s">
        <v>279</v>
      </c>
      <c r="E605" s="20" t="s">
        <v>21</v>
      </c>
      <c r="F605" s="24">
        <v>10</v>
      </c>
      <c r="G605" s="24">
        <v>3772</v>
      </c>
      <c r="H605" s="22">
        <f>F605*単価一覧!$X$33</f>
        <v>0</v>
      </c>
      <c r="I605" s="22">
        <f>IF(G605&gt;単価一覧!$P$34,単価一覧!$P$34*単価一覧!$X$34,G605*単価一覧!$X$34)</f>
        <v>0</v>
      </c>
      <c r="J605" s="22">
        <f>IF(G605&gt;単価一覧!$N$37,(単価一覧!$N$37-単価一覧!$N$36)*単価一覧!$X$36,IF(G605&gt;単価一覧!$N$36,(G605-単価一覧!$N$36)*単価一覧!$X$36,0))</f>
        <v>0</v>
      </c>
      <c r="K605" s="22">
        <f>IF(G605&gt;単価一覧!$N$38,(G605-単価一覧!$N$38)*単価一覧!$X$38,0)</f>
        <v>0</v>
      </c>
      <c r="L605" s="23">
        <f t="shared" si="8"/>
        <v>0</v>
      </c>
    </row>
    <row r="606" spans="2:12" ht="12.95" customHeight="1" x14ac:dyDescent="0.15">
      <c r="B606" s="18" t="s">
        <v>155</v>
      </c>
      <c r="C606" s="19" t="s">
        <v>156</v>
      </c>
      <c r="D606" s="20" t="s">
        <v>279</v>
      </c>
      <c r="E606" s="20" t="s">
        <v>22</v>
      </c>
      <c r="F606" s="24">
        <v>10</v>
      </c>
      <c r="G606" s="24">
        <v>3213</v>
      </c>
      <c r="H606" s="22">
        <f>F606*単価一覧!$X$33</f>
        <v>0</v>
      </c>
      <c r="I606" s="22">
        <f>IF(G606&gt;単価一覧!$P$34,単価一覧!$P$34*単価一覧!$X$34,G606*単価一覧!$X$34)</f>
        <v>0</v>
      </c>
      <c r="J606" s="22">
        <f>IF(G606&gt;単価一覧!$N$37,(単価一覧!$N$37-単価一覧!$N$36)*単価一覧!$X$36,IF(G606&gt;単価一覧!$N$36,(G606-単価一覧!$N$36)*単価一覧!$X$36,0))</f>
        <v>0</v>
      </c>
      <c r="K606" s="22">
        <f>IF(G606&gt;単価一覧!$N$38,(G606-単価一覧!$N$38)*単価一覧!$X$38,0)</f>
        <v>0</v>
      </c>
      <c r="L606" s="23">
        <f t="shared" si="8"/>
        <v>0</v>
      </c>
    </row>
    <row r="607" spans="2:12" ht="12.95" customHeight="1" x14ac:dyDescent="0.15">
      <c r="B607" s="18" t="s">
        <v>155</v>
      </c>
      <c r="C607" s="19" t="s">
        <v>156</v>
      </c>
      <c r="D607" s="20" t="s">
        <v>279</v>
      </c>
      <c r="E607" s="20" t="s">
        <v>11</v>
      </c>
      <c r="F607" s="24">
        <v>10</v>
      </c>
      <c r="G607" s="24">
        <v>3141</v>
      </c>
      <c r="H607" s="22">
        <f>F607*単価一覧!$X$33</f>
        <v>0</v>
      </c>
      <c r="I607" s="22">
        <f>IF(G607&gt;単価一覧!$P$34,単価一覧!$P$34*単価一覧!$X$34,G607*単価一覧!$X$34)</f>
        <v>0</v>
      </c>
      <c r="J607" s="22">
        <f>IF(G607&gt;単価一覧!$N$37,(単価一覧!$N$37-単価一覧!$N$36)*単価一覧!$X$36,IF(G607&gt;単価一覧!$N$36,(G607-単価一覧!$N$36)*単価一覧!$X$36,0))</f>
        <v>0</v>
      </c>
      <c r="K607" s="22">
        <f>IF(G607&gt;単価一覧!$N$38,(G607-単価一覧!$N$38)*単価一覧!$X$38,0)</f>
        <v>0</v>
      </c>
      <c r="L607" s="23">
        <f t="shared" si="8"/>
        <v>0</v>
      </c>
    </row>
    <row r="608" spans="2:12" ht="12.95" customHeight="1" x14ac:dyDescent="0.15">
      <c r="B608" s="18" t="s">
        <v>155</v>
      </c>
      <c r="C608" s="19" t="s">
        <v>156</v>
      </c>
      <c r="D608" s="20" t="s">
        <v>279</v>
      </c>
      <c r="E608" s="20" t="s">
        <v>12</v>
      </c>
      <c r="F608" s="24">
        <v>10</v>
      </c>
      <c r="G608" s="24">
        <v>3498</v>
      </c>
      <c r="H608" s="22">
        <f>F608*単価一覧!$X$33</f>
        <v>0</v>
      </c>
      <c r="I608" s="22">
        <f>IF(G608&gt;単価一覧!$P$34,単価一覧!$P$34*単価一覧!$X$34,G608*単価一覧!$X$34)</f>
        <v>0</v>
      </c>
      <c r="J608" s="22">
        <f>IF(G608&gt;単価一覧!$N$37,(単価一覧!$N$37-単価一覧!$N$36)*単価一覧!$X$36,IF(G608&gt;単価一覧!$N$36,(G608-単価一覧!$N$36)*単価一覧!$X$36,0))</f>
        <v>0</v>
      </c>
      <c r="K608" s="22">
        <f>IF(G608&gt;単価一覧!$N$38,(G608-単価一覧!$N$38)*単価一覧!$X$38,0)</f>
        <v>0</v>
      </c>
      <c r="L608" s="23">
        <f t="shared" si="8"/>
        <v>0</v>
      </c>
    </row>
    <row r="609" spans="2:12" ht="12.95" customHeight="1" x14ac:dyDescent="0.15">
      <c r="B609" s="18" t="s">
        <v>155</v>
      </c>
      <c r="C609" s="19" t="s">
        <v>156</v>
      </c>
      <c r="D609" s="20" t="s">
        <v>279</v>
      </c>
      <c r="E609" s="20" t="s">
        <v>13</v>
      </c>
      <c r="F609" s="24">
        <v>10</v>
      </c>
      <c r="G609" s="24">
        <v>3383</v>
      </c>
      <c r="H609" s="22">
        <f>F609*単価一覧!$X$33</f>
        <v>0</v>
      </c>
      <c r="I609" s="22">
        <f>IF(G609&gt;単価一覧!$P$34,単価一覧!$P$34*単価一覧!$X$34,G609*単価一覧!$X$34)</f>
        <v>0</v>
      </c>
      <c r="J609" s="22">
        <f>IF(G609&gt;単価一覧!$N$37,(単価一覧!$N$37-単価一覧!$N$36)*単価一覧!$X$36,IF(G609&gt;単価一覧!$N$36,(G609-単価一覧!$N$36)*単価一覧!$X$36,0))</f>
        <v>0</v>
      </c>
      <c r="K609" s="22">
        <f>IF(G609&gt;単価一覧!$N$38,(G609-単価一覧!$N$38)*単価一覧!$X$38,0)</f>
        <v>0</v>
      </c>
      <c r="L609" s="23">
        <f t="shared" si="8"/>
        <v>0</v>
      </c>
    </row>
    <row r="610" spans="2:12" ht="12.95" customHeight="1" x14ac:dyDescent="0.15">
      <c r="B610" s="18" t="s">
        <v>155</v>
      </c>
      <c r="C610" s="19" t="s">
        <v>156</v>
      </c>
      <c r="D610" s="20" t="s">
        <v>279</v>
      </c>
      <c r="E610" s="20" t="s">
        <v>14</v>
      </c>
      <c r="F610" s="24">
        <v>10</v>
      </c>
      <c r="G610" s="24">
        <v>3271</v>
      </c>
      <c r="H610" s="22">
        <f>F610*単価一覧!$X$33</f>
        <v>0</v>
      </c>
      <c r="I610" s="22">
        <f>IF(G610&gt;単価一覧!$P$34,単価一覧!$P$34*単価一覧!$X$34,G610*単価一覧!$X$34)</f>
        <v>0</v>
      </c>
      <c r="J610" s="22">
        <f>IF(G610&gt;単価一覧!$N$37,(単価一覧!$N$37-単価一覧!$N$36)*単価一覧!$X$36,IF(G610&gt;単価一覧!$N$36,(G610-単価一覧!$N$36)*単価一覧!$X$36,0))</f>
        <v>0</v>
      </c>
      <c r="K610" s="22">
        <f>IF(G610&gt;単価一覧!$N$38,(G610-単価一覧!$N$38)*単価一覧!$X$38,0)</f>
        <v>0</v>
      </c>
      <c r="L610" s="23">
        <f t="shared" si="8"/>
        <v>0</v>
      </c>
    </row>
    <row r="611" spans="2:12" ht="12.95" customHeight="1" x14ac:dyDescent="0.15">
      <c r="B611" s="18" t="s">
        <v>155</v>
      </c>
      <c r="C611" s="19" t="s">
        <v>156</v>
      </c>
      <c r="D611" s="20" t="s">
        <v>279</v>
      </c>
      <c r="E611" s="20" t="s">
        <v>15</v>
      </c>
      <c r="F611" s="24">
        <v>10</v>
      </c>
      <c r="G611" s="24">
        <v>3939</v>
      </c>
      <c r="H611" s="22">
        <f>F611*単価一覧!$X$33</f>
        <v>0</v>
      </c>
      <c r="I611" s="22">
        <f>IF(G611&gt;単価一覧!$P$34,単価一覧!$P$34*単価一覧!$X$34,G611*単価一覧!$X$34)</f>
        <v>0</v>
      </c>
      <c r="J611" s="22">
        <f>IF(G611&gt;単価一覧!$N$37,(単価一覧!$N$37-単価一覧!$N$36)*単価一覧!$X$36,IF(G611&gt;単価一覧!$N$36,(G611-単価一覧!$N$36)*単価一覧!$X$36,0))</f>
        <v>0</v>
      </c>
      <c r="K611" s="22">
        <f>IF(G611&gt;単価一覧!$N$38,(G611-単価一覧!$N$38)*単価一覧!$X$38,0)</f>
        <v>0</v>
      </c>
      <c r="L611" s="23">
        <f t="shared" si="8"/>
        <v>0</v>
      </c>
    </row>
    <row r="612" spans="2:12" ht="12.95" customHeight="1" x14ac:dyDescent="0.15">
      <c r="B612" s="18" t="s">
        <v>155</v>
      </c>
      <c r="C612" s="19" t="s">
        <v>156</v>
      </c>
      <c r="D612" s="20" t="s">
        <v>279</v>
      </c>
      <c r="E612" s="20" t="s">
        <v>16</v>
      </c>
      <c r="F612" s="24">
        <v>10</v>
      </c>
      <c r="G612" s="24">
        <v>3577</v>
      </c>
      <c r="H612" s="22">
        <f>F612*単価一覧!$X$33</f>
        <v>0</v>
      </c>
      <c r="I612" s="22">
        <f>IF(G612&gt;単価一覧!$P$34,単価一覧!$P$34*単価一覧!$X$34,G612*単価一覧!$X$34)</f>
        <v>0</v>
      </c>
      <c r="J612" s="22">
        <f>IF(G612&gt;単価一覧!$N$37,(単価一覧!$N$37-単価一覧!$N$36)*単価一覧!$X$36,IF(G612&gt;単価一覧!$N$36,(G612-単価一覧!$N$36)*単価一覧!$X$36,0))</f>
        <v>0</v>
      </c>
      <c r="K612" s="22">
        <f>IF(G612&gt;単価一覧!$N$38,(G612-単価一覧!$N$38)*単価一覧!$X$38,0)</f>
        <v>0</v>
      </c>
      <c r="L612" s="23">
        <f t="shared" si="8"/>
        <v>0</v>
      </c>
    </row>
    <row r="613" spans="2:12" ht="12.95" customHeight="1" x14ac:dyDescent="0.15">
      <c r="B613" s="18" t="s">
        <v>155</v>
      </c>
      <c r="C613" s="19" t="s">
        <v>156</v>
      </c>
      <c r="D613" s="20" t="s">
        <v>279</v>
      </c>
      <c r="E613" s="20" t="s">
        <v>17</v>
      </c>
      <c r="F613" s="24">
        <v>10</v>
      </c>
      <c r="G613" s="24">
        <v>3403</v>
      </c>
      <c r="H613" s="22">
        <f>F613*単価一覧!$X$33</f>
        <v>0</v>
      </c>
      <c r="I613" s="22">
        <f>IF(G613&gt;単価一覧!$P$34,単価一覧!$P$34*単価一覧!$X$34,G613*単価一覧!$X$34)</f>
        <v>0</v>
      </c>
      <c r="J613" s="22">
        <f>IF(G613&gt;単価一覧!$N$37,(単価一覧!$N$37-単価一覧!$N$36)*単価一覧!$X$36,IF(G613&gt;単価一覧!$N$36,(G613-単価一覧!$N$36)*単価一覧!$X$36,0))</f>
        <v>0</v>
      </c>
      <c r="K613" s="22">
        <f>IF(G613&gt;単価一覧!$N$38,(G613-単価一覧!$N$38)*単価一覧!$X$38,0)</f>
        <v>0</v>
      </c>
      <c r="L613" s="23">
        <f t="shared" si="8"/>
        <v>0</v>
      </c>
    </row>
    <row r="614" spans="2:12" ht="12.95" customHeight="1" x14ac:dyDescent="0.15">
      <c r="B614" s="18" t="s">
        <v>155</v>
      </c>
      <c r="C614" s="19" t="s">
        <v>156</v>
      </c>
      <c r="D614" s="20" t="s">
        <v>279</v>
      </c>
      <c r="E614" s="20" t="s">
        <v>18</v>
      </c>
      <c r="F614" s="24">
        <v>10</v>
      </c>
      <c r="G614" s="24">
        <v>3984</v>
      </c>
      <c r="H614" s="22">
        <f>F614*単価一覧!$X$33</f>
        <v>0</v>
      </c>
      <c r="I614" s="22">
        <f>IF(G614&gt;単価一覧!$P$34,単価一覧!$P$34*単価一覧!$X$34,G614*単価一覧!$X$34)</f>
        <v>0</v>
      </c>
      <c r="J614" s="22">
        <f>IF(G614&gt;単価一覧!$N$37,(単価一覧!$N$37-単価一覧!$N$36)*単価一覧!$X$36,IF(G614&gt;単価一覧!$N$36,(G614-単価一覧!$N$36)*単価一覧!$X$36,0))</f>
        <v>0</v>
      </c>
      <c r="K614" s="22">
        <f>IF(G614&gt;単価一覧!$N$38,(G614-単価一覧!$N$38)*単価一覧!$X$38,0)</f>
        <v>0</v>
      </c>
      <c r="L614" s="23">
        <f t="shared" si="8"/>
        <v>0</v>
      </c>
    </row>
    <row r="615" spans="2:12" ht="12.95" customHeight="1" x14ac:dyDescent="0.15">
      <c r="B615" s="18" t="s">
        <v>155</v>
      </c>
      <c r="C615" s="19" t="s">
        <v>156</v>
      </c>
      <c r="D615" s="20" t="s">
        <v>279</v>
      </c>
      <c r="E615" s="20" t="s">
        <v>19</v>
      </c>
      <c r="F615" s="24">
        <v>10</v>
      </c>
      <c r="G615" s="24">
        <v>3359</v>
      </c>
      <c r="H615" s="22">
        <f>F615*単価一覧!$X$33</f>
        <v>0</v>
      </c>
      <c r="I615" s="22">
        <f>IF(G615&gt;単価一覧!$P$34,単価一覧!$P$34*単価一覧!$X$34,G615*単価一覧!$X$34)</f>
        <v>0</v>
      </c>
      <c r="J615" s="22">
        <f>IF(G615&gt;単価一覧!$N$37,(単価一覧!$N$37-単価一覧!$N$36)*単価一覧!$X$36,IF(G615&gt;単価一覧!$N$36,(G615-単価一覧!$N$36)*単価一覧!$X$36,0))</f>
        <v>0</v>
      </c>
      <c r="K615" s="22">
        <f>IF(G615&gt;単価一覧!$N$38,(G615-単価一覧!$N$38)*単価一覧!$X$38,0)</f>
        <v>0</v>
      </c>
      <c r="L615" s="23">
        <f t="shared" si="8"/>
        <v>0</v>
      </c>
    </row>
    <row r="616" spans="2:12" ht="12.95" customHeight="1" x14ac:dyDescent="0.15">
      <c r="B616" s="18" t="s">
        <v>155</v>
      </c>
      <c r="C616" s="19" t="s">
        <v>156</v>
      </c>
      <c r="D616" s="20" t="s">
        <v>280</v>
      </c>
      <c r="E616" s="20" t="s">
        <v>20</v>
      </c>
      <c r="F616" s="24">
        <v>10</v>
      </c>
      <c r="G616" s="24">
        <v>4138</v>
      </c>
      <c r="H616" s="22">
        <f>F616*単価一覧!$X$33</f>
        <v>0</v>
      </c>
      <c r="I616" s="22">
        <f>IF(G616&gt;単価一覧!$P$34,単価一覧!$P$34*単価一覧!$X$34,G616*単価一覧!$X$34)</f>
        <v>0</v>
      </c>
      <c r="J616" s="22">
        <f>IF(G616&gt;単価一覧!$N$37,(単価一覧!$N$37-単価一覧!$N$36)*単価一覧!$X$36,IF(G616&gt;単価一覧!$N$36,(G616-単価一覧!$N$36)*単価一覧!$X$36,0))</f>
        <v>0</v>
      </c>
      <c r="K616" s="22">
        <f>IF(G616&gt;単価一覧!$N$38,(G616-単価一覧!$N$38)*単価一覧!$X$38,0)</f>
        <v>0</v>
      </c>
      <c r="L616" s="23">
        <f t="shared" si="8"/>
        <v>0</v>
      </c>
    </row>
    <row r="617" spans="2:12" ht="12.95" customHeight="1" x14ac:dyDescent="0.15">
      <c r="B617" s="18" t="s">
        <v>155</v>
      </c>
      <c r="C617" s="19" t="s">
        <v>156</v>
      </c>
      <c r="D617" s="20" t="s">
        <v>280</v>
      </c>
      <c r="E617" s="20" t="s">
        <v>21</v>
      </c>
      <c r="F617" s="24">
        <v>10</v>
      </c>
      <c r="G617" s="24">
        <v>3371</v>
      </c>
      <c r="H617" s="22">
        <f>F617*単価一覧!$X$33</f>
        <v>0</v>
      </c>
      <c r="I617" s="22">
        <f>IF(G617&gt;単価一覧!$P$34,単価一覧!$P$34*単価一覧!$X$34,G617*単価一覧!$X$34)</f>
        <v>0</v>
      </c>
      <c r="J617" s="22">
        <f>IF(G617&gt;単価一覧!$N$37,(単価一覧!$N$37-単価一覧!$N$36)*単価一覧!$X$36,IF(G617&gt;単価一覧!$N$36,(G617-単価一覧!$N$36)*単価一覧!$X$36,0))</f>
        <v>0</v>
      </c>
      <c r="K617" s="22">
        <f>IF(G617&gt;単価一覧!$N$38,(G617-単価一覧!$N$38)*単価一覧!$X$38,0)</f>
        <v>0</v>
      </c>
      <c r="L617" s="23">
        <f t="shared" si="8"/>
        <v>0</v>
      </c>
    </row>
    <row r="618" spans="2:12" ht="12.95" customHeight="1" x14ac:dyDescent="0.15">
      <c r="B618" s="18" t="s">
        <v>155</v>
      </c>
      <c r="C618" s="19" t="s">
        <v>156</v>
      </c>
      <c r="D618" s="20" t="s">
        <v>280</v>
      </c>
      <c r="E618" s="20" t="s">
        <v>22</v>
      </c>
      <c r="F618" s="24">
        <v>10</v>
      </c>
      <c r="G618" s="24">
        <v>3282</v>
      </c>
      <c r="H618" s="22">
        <f>F618*単価一覧!$X$33</f>
        <v>0</v>
      </c>
      <c r="I618" s="22">
        <f>IF(G618&gt;単価一覧!$P$34,単価一覧!$P$34*単価一覧!$X$34,G618*単価一覧!$X$34)</f>
        <v>0</v>
      </c>
      <c r="J618" s="22">
        <f>IF(G618&gt;単価一覧!$N$37,(単価一覧!$N$37-単価一覧!$N$36)*単価一覧!$X$36,IF(G618&gt;単価一覧!$N$36,(G618-単価一覧!$N$36)*単価一覧!$X$36,0))</f>
        <v>0</v>
      </c>
      <c r="K618" s="22">
        <f>IF(G618&gt;単価一覧!$N$38,(G618-単価一覧!$N$38)*単価一覧!$X$38,0)</f>
        <v>0</v>
      </c>
      <c r="L618" s="23">
        <f t="shared" si="8"/>
        <v>0</v>
      </c>
    </row>
    <row r="619" spans="2:12" ht="12.95" customHeight="1" x14ac:dyDescent="0.15">
      <c r="B619" s="18" t="s">
        <v>157</v>
      </c>
      <c r="C619" s="19" t="s">
        <v>158</v>
      </c>
      <c r="D619" s="20" t="s">
        <v>278</v>
      </c>
      <c r="E619" s="20" t="s">
        <v>11</v>
      </c>
      <c r="F619" s="24">
        <v>7</v>
      </c>
      <c r="G619" s="24">
        <v>3313</v>
      </c>
      <c r="H619" s="22">
        <f>F619*単価一覧!$X$33</f>
        <v>0</v>
      </c>
      <c r="I619" s="22">
        <f>IF(G619&gt;単価一覧!$P$34,単価一覧!$P$34*単価一覧!$X$34,G619*単価一覧!$X$34)</f>
        <v>0</v>
      </c>
      <c r="J619" s="22">
        <f>IF(G619&gt;単価一覧!$N$37,(単価一覧!$N$37-単価一覧!$N$36)*単価一覧!$X$36,IF(G619&gt;単価一覧!$N$36,(G619-単価一覧!$N$36)*単価一覧!$X$36,0))</f>
        <v>0</v>
      </c>
      <c r="K619" s="22">
        <f>IF(G619&gt;単価一覧!$N$38,(G619-単価一覧!$N$38)*単価一覧!$X$38,0)</f>
        <v>0</v>
      </c>
      <c r="L619" s="23">
        <f t="shared" si="8"/>
        <v>0</v>
      </c>
    </row>
    <row r="620" spans="2:12" ht="12.95" customHeight="1" x14ac:dyDescent="0.15">
      <c r="B620" s="18" t="s">
        <v>157</v>
      </c>
      <c r="C620" s="19" t="s">
        <v>158</v>
      </c>
      <c r="D620" s="20" t="s">
        <v>278</v>
      </c>
      <c r="E620" s="20" t="s">
        <v>12</v>
      </c>
      <c r="F620" s="24">
        <v>7</v>
      </c>
      <c r="G620" s="24">
        <v>3022</v>
      </c>
      <c r="H620" s="22">
        <f>F620*単価一覧!$X$33</f>
        <v>0</v>
      </c>
      <c r="I620" s="22">
        <f>IF(G620&gt;単価一覧!$P$34,単価一覧!$P$34*単価一覧!$X$34,G620*単価一覧!$X$34)</f>
        <v>0</v>
      </c>
      <c r="J620" s="22">
        <f>IF(G620&gt;単価一覧!$N$37,(単価一覧!$N$37-単価一覧!$N$36)*単価一覧!$X$36,IF(G620&gt;単価一覧!$N$36,(G620-単価一覧!$N$36)*単価一覧!$X$36,0))</f>
        <v>0</v>
      </c>
      <c r="K620" s="22">
        <f>IF(G620&gt;単価一覧!$N$38,(G620-単価一覧!$N$38)*単価一覧!$X$38,0)</f>
        <v>0</v>
      </c>
      <c r="L620" s="23">
        <f t="shared" si="8"/>
        <v>0</v>
      </c>
    </row>
    <row r="621" spans="2:12" ht="12.95" customHeight="1" x14ac:dyDescent="0.15">
      <c r="B621" s="18" t="s">
        <v>157</v>
      </c>
      <c r="C621" s="19" t="s">
        <v>158</v>
      </c>
      <c r="D621" s="20" t="s">
        <v>278</v>
      </c>
      <c r="E621" s="20" t="s">
        <v>13</v>
      </c>
      <c r="F621" s="24">
        <v>7</v>
      </c>
      <c r="G621" s="24">
        <v>2712</v>
      </c>
      <c r="H621" s="22">
        <f>F621*単価一覧!$X$33</f>
        <v>0</v>
      </c>
      <c r="I621" s="22">
        <f>IF(G621&gt;単価一覧!$P$34,単価一覧!$P$34*単価一覧!$X$34,G621*単価一覧!$X$34)</f>
        <v>0</v>
      </c>
      <c r="J621" s="22">
        <f>IF(G621&gt;単価一覧!$N$37,(単価一覧!$N$37-単価一覧!$N$36)*単価一覧!$X$36,IF(G621&gt;単価一覧!$N$36,(G621-単価一覧!$N$36)*単価一覧!$X$36,0))</f>
        <v>0</v>
      </c>
      <c r="K621" s="22">
        <f>IF(G621&gt;単価一覧!$N$38,(G621-単価一覧!$N$38)*単価一覧!$X$38,0)</f>
        <v>0</v>
      </c>
      <c r="L621" s="23">
        <f t="shared" si="8"/>
        <v>0</v>
      </c>
    </row>
    <row r="622" spans="2:12" ht="12.95" customHeight="1" x14ac:dyDescent="0.15">
      <c r="B622" s="18" t="s">
        <v>157</v>
      </c>
      <c r="C622" s="19" t="s">
        <v>158</v>
      </c>
      <c r="D622" s="20" t="s">
        <v>278</v>
      </c>
      <c r="E622" s="20" t="s">
        <v>14</v>
      </c>
      <c r="F622" s="24">
        <v>7</v>
      </c>
      <c r="G622" s="24">
        <v>3231</v>
      </c>
      <c r="H622" s="22">
        <f>F622*単価一覧!$X$33</f>
        <v>0</v>
      </c>
      <c r="I622" s="22">
        <f>IF(G622&gt;単価一覧!$P$34,単価一覧!$P$34*単価一覧!$X$34,G622*単価一覧!$X$34)</f>
        <v>0</v>
      </c>
      <c r="J622" s="22">
        <f>IF(G622&gt;単価一覧!$N$37,(単価一覧!$N$37-単価一覧!$N$36)*単価一覧!$X$36,IF(G622&gt;単価一覧!$N$36,(G622-単価一覧!$N$36)*単価一覧!$X$36,0))</f>
        <v>0</v>
      </c>
      <c r="K622" s="22">
        <f>IF(G622&gt;単価一覧!$N$38,(G622-単価一覧!$N$38)*単価一覧!$X$38,0)</f>
        <v>0</v>
      </c>
      <c r="L622" s="23">
        <f t="shared" si="8"/>
        <v>0</v>
      </c>
    </row>
    <row r="623" spans="2:12" ht="12.95" customHeight="1" x14ac:dyDescent="0.15">
      <c r="B623" s="18" t="s">
        <v>157</v>
      </c>
      <c r="C623" s="19" t="s">
        <v>158</v>
      </c>
      <c r="D623" s="20" t="s">
        <v>278</v>
      </c>
      <c r="E623" s="20" t="s">
        <v>15</v>
      </c>
      <c r="F623" s="24">
        <v>7</v>
      </c>
      <c r="G623" s="24">
        <v>3007</v>
      </c>
      <c r="H623" s="22">
        <f>F623*単価一覧!$X$33</f>
        <v>0</v>
      </c>
      <c r="I623" s="22">
        <f>IF(G623&gt;単価一覧!$P$34,単価一覧!$P$34*単価一覧!$X$34,G623*単価一覧!$X$34)</f>
        <v>0</v>
      </c>
      <c r="J623" s="22">
        <f>IF(G623&gt;単価一覧!$N$37,(単価一覧!$N$37-単価一覧!$N$36)*単価一覧!$X$36,IF(G623&gt;単価一覧!$N$36,(G623-単価一覧!$N$36)*単価一覧!$X$36,0))</f>
        <v>0</v>
      </c>
      <c r="K623" s="22">
        <f>IF(G623&gt;単価一覧!$N$38,(G623-単価一覧!$N$38)*単価一覧!$X$38,0)</f>
        <v>0</v>
      </c>
      <c r="L623" s="23">
        <f t="shared" si="8"/>
        <v>0</v>
      </c>
    </row>
    <row r="624" spans="2:12" ht="12.95" customHeight="1" x14ac:dyDescent="0.15">
      <c r="B624" s="18" t="s">
        <v>157</v>
      </c>
      <c r="C624" s="19" t="s">
        <v>158</v>
      </c>
      <c r="D624" s="20" t="s">
        <v>278</v>
      </c>
      <c r="E624" s="20" t="s">
        <v>16</v>
      </c>
      <c r="F624" s="24">
        <v>7</v>
      </c>
      <c r="G624" s="24">
        <v>3336</v>
      </c>
      <c r="H624" s="22">
        <f>F624*単価一覧!$X$33</f>
        <v>0</v>
      </c>
      <c r="I624" s="22">
        <f>IF(G624&gt;単価一覧!$P$34,単価一覧!$P$34*単価一覧!$X$34,G624*単価一覧!$X$34)</f>
        <v>0</v>
      </c>
      <c r="J624" s="22">
        <f>IF(G624&gt;単価一覧!$N$37,(単価一覧!$N$37-単価一覧!$N$36)*単価一覧!$X$36,IF(G624&gt;単価一覧!$N$36,(G624-単価一覧!$N$36)*単価一覧!$X$36,0))</f>
        <v>0</v>
      </c>
      <c r="K624" s="22">
        <f>IF(G624&gt;単価一覧!$N$38,(G624-単価一覧!$N$38)*単価一覧!$X$38,0)</f>
        <v>0</v>
      </c>
      <c r="L624" s="23">
        <f t="shared" si="8"/>
        <v>0</v>
      </c>
    </row>
    <row r="625" spans="2:12" ht="12.95" customHeight="1" x14ac:dyDescent="0.15">
      <c r="B625" s="18" t="s">
        <v>157</v>
      </c>
      <c r="C625" s="19" t="s">
        <v>158</v>
      </c>
      <c r="D625" s="20" t="s">
        <v>278</v>
      </c>
      <c r="E625" s="20" t="s">
        <v>17</v>
      </c>
      <c r="F625" s="24">
        <v>7</v>
      </c>
      <c r="G625" s="24">
        <v>3087</v>
      </c>
      <c r="H625" s="22">
        <f>F625*単価一覧!$X$33</f>
        <v>0</v>
      </c>
      <c r="I625" s="22">
        <f>IF(G625&gt;単価一覧!$P$34,単価一覧!$P$34*単価一覧!$X$34,G625*単価一覧!$X$34)</f>
        <v>0</v>
      </c>
      <c r="J625" s="22">
        <f>IF(G625&gt;単価一覧!$N$37,(単価一覧!$N$37-単価一覧!$N$36)*単価一覧!$X$36,IF(G625&gt;単価一覧!$N$36,(G625-単価一覧!$N$36)*単価一覧!$X$36,0))</f>
        <v>0</v>
      </c>
      <c r="K625" s="22">
        <f>IF(G625&gt;単価一覧!$N$38,(G625-単価一覧!$N$38)*単価一覧!$X$38,0)</f>
        <v>0</v>
      </c>
      <c r="L625" s="23">
        <f t="shared" si="8"/>
        <v>0</v>
      </c>
    </row>
    <row r="626" spans="2:12" ht="12.95" customHeight="1" x14ac:dyDescent="0.15">
      <c r="B626" s="18" t="s">
        <v>157</v>
      </c>
      <c r="C626" s="19" t="s">
        <v>158</v>
      </c>
      <c r="D626" s="20" t="s">
        <v>278</v>
      </c>
      <c r="E626" s="20" t="s">
        <v>18</v>
      </c>
      <c r="F626" s="24">
        <v>7</v>
      </c>
      <c r="G626" s="24">
        <v>3347</v>
      </c>
      <c r="H626" s="22">
        <f>F626*単価一覧!$X$33</f>
        <v>0</v>
      </c>
      <c r="I626" s="22">
        <f>IF(G626&gt;単価一覧!$P$34,単価一覧!$P$34*単価一覧!$X$34,G626*単価一覧!$X$34)</f>
        <v>0</v>
      </c>
      <c r="J626" s="22">
        <f>IF(G626&gt;単価一覧!$N$37,(単価一覧!$N$37-単価一覧!$N$36)*単価一覧!$X$36,IF(G626&gt;単価一覧!$N$36,(G626-単価一覧!$N$36)*単価一覧!$X$36,0))</f>
        <v>0</v>
      </c>
      <c r="K626" s="22">
        <f>IF(G626&gt;単価一覧!$N$38,(G626-単価一覧!$N$38)*単価一覧!$X$38,0)</f>
        <v>0</v>
      </c>
      <c r="L626" s="23">
        <f t="shared" si="8"/>
        <v>0</v>
      </c>
    </row>
    <row r="627" spans="2:12" ht="12.95" customHeight="1" x14ac:dyDescent="0.15">
      <c r="B627" s="18" t="s">
        <v>157</v>
      </c>
      <c r="C627" s="19" t="s">
        <v>158</v>
      </c>
      <c r="D627" s="20" t="s">
        <v>278</v>
      </c>
      <c r="E627" s="20" t="s">
        <v>19</v>
      </c>
      <c r="F627" s="24">
        <v>7</v>
      </c>
      <c r="G627" s="24">
        <v>3044</v>
      </c>
      <c r="H627" s="22">
        <f>F627*単価一覧!$X$33</f>
        <v>0</v>
      </c>
      <c r="I627" s="22">
        <f>IF(G627&gt;単価一覧!$P$34,単価一覧!$P$34*単価一覧!$X$34,G627*単価一覧!$X$34)</f>
        <v>0</v>
      </c>
      <c r="J627" s="22">
        <f>IF(G627&gt;単価一覧!$N$37,(単価一覧!$N$37-単価一覧!$N$36)*単価一覧!$X$36,IF(G627&gt;単価一覧!$N$36,(G627-単価一覧!$N$36)*単価一覧!$X$36,0))</f>
        <v>0</v>
      </c>
      <c r="K627" s="22">
        <f>IF(G627&gt;単価一覧!$N$38,(G627-単価一覧!$N$38)*単価一覧!$X$38,0)</f>
        <v>0</v>
      </c>
      <c r="L627" s="23">
        <f t="shared" si="8"/>
        <v>0</v>
      </c>
    </row>
    <row r="628" spans="2:12" ht="12.95" customHeight="1" x14ac:dyDescent="0.15">
      <c r="B628" s="18" t="s">
        <v>157</v>
      </c>
      <c r="C628" s="19" t="s">
        <v>158</v>
      </c>
      <c r="D628" s="20" t="s">
        <v>279</v>
      </c>
      <c r="E628" s="20" t="s">
        <v>20</v>
      </c>
      <c r="F628" s="24">
        <v>7</v>
      </c>
      <c r="G628" s="24">
        <v>3659</v>
      </c>
      <c r="H628" s="22">
        <f>F628*単価一覧!$X$33</f>
        <v>0</v>
      </c>
      <c r="I628" s="22">
        <f>IF(G628&gt;単価一覧!$P$34,単価一覧!$P$34*単価一覧!$X$34,G628*単価一覧!$X$34)</f>
        <v>0</v>
      </c>
      <c r="J628" s="22">
        <f>IF(G628&gt;単価一覧!$N$37,(単価一覧!$N$37-単価一覧!$N$36)*単価一覧!$X$36,IF(G628&gt;単価一覧!$N$36,(G628-単価一覧!$N$36)*単価一覧!$X$36,0))</f>
        <v>0</v>
      </c>
      <c r="K628" s="22">
        <f>IF(G628&gt;単価一覧!$N$38,(G628-単価一覧!$N$38)*単価一覧!$X$38,0)</f>
        <v>0</v>
      </c>
      <c r="L628" s="23">
        <f t="shared" si="8"/>
        <v>0</v>
      </c>
    </row>
    <row r="629" spans="2:12" ht="12.95" customHeight="1" x14ac:dyDescent="0.15">
      <c r="B629" s="18" t="s">
        <v>157</v>
      </c>
      <c r="C629" s="19" t="s">
        <v>158</v>
      </c>
      <c r="D629" s="20" t="s">
        <v>279</v>
      </c>
      <c r="E629" s="20" t="s">
        <v>21</v>
      </c>
      <c r="F629" s="24">
        <v>7</v>
      </c>
      <c r="G629" s="24">
        <v>3371</v>
      </c>
      <c r="H629" s="22">
        <f>F629*単価一覧!$X$33</f>
        <v>0</v>
      </c>
      <c r="I629" s="22">
        <f>IF(G629&gt;単価一覧!$P$34,単価一覧!$P$34*単価一覧!$X$34,G629*単価一覧!$X$34)</f>
        <v>0</v>
      </c>
      <c r="J629" s="22">
        <f>IF(G629&gt;単価一覧!$N$37,(単価一覧!$N$37-単価一覧!$N$36)*単価一覧!$X$36,IF(G629&gt;単価一覧!$N$36,(G629-単価一覧!$N$36)*単価一覧!$X$36,0))</f>
        <v>0</v>
      </c>
      <c r="K629" s="22">
        <f>IF(G629&gt;単価一覧!$N$38,(G629-単価一覧!$N$38)*単価一覧!$X$38,0)</f>
        <v>0</v>
      </c>
      <c r="L629" s="23">
        <f t="shared" si="8"/>
        <v>0</v>
      </c>
    </row>
    <row r="630" spans="2:12" ht="12.95" customHeight="1" x14ac:dyDescent="0.15">
      <c r="B630" s="18" t="s">
        <v>157</v>
      </c>
      <c r="C630" s="19" t="s">
        <v>158</v>
      </c>
      <c r="D630" s="20" t="s">
        <v>279</v>
      </c>
      <c r="E630" s="20" t="s">
        <v>22</v>
      </c>
      <c r="F630" s="24">
        <v>7</v>
      </c>
      <c r="G630" s="24">
        <v>2869</v>
      </c>
      <c r="H630" s="22">
        <f>F630*単価一覧!$X$33</f>
        <v>0</v>
      </c>
      <c r="I630" s="22">
        <f>IF(G630&gt;単価一覧!$P$34,単価一覧!$P$34*単価一覧!$X$34,G630*単価一覧!$X$34)</f>
        <v>0</v>
      </c>
      <c r="J630" s="22">
        <f>IF(G630&gt;単価一覧!$N$37,(単価一覧!$N$37-単価一覧!$N$36)*単価一覧!$X$36,IF(G630&gt;単価一覧!$N$36,(G630-単価一覧!$N$36)*単価一覧!$X$36,0))</f>
        <v>0</v>
      </c>
      <c r="K630" s="22">
        <f>IF(G630&gt;単価一覧!$N$38,(G630-単価一覧!$N$38)*単価一覧!$X$38,0)</f>
        <v>0</v>
      </c>
      <c r="L630" s="23">
        <f t="shared" si="8"/>
        <v>0</v>
      </c>
    </row>
    <row r="631" spans="2:12" ht="12.95" customHeight="1" x14ac:dyDescent="0.15">
      <c r="B631" s="18" t="s">
        <v>157</v>
      </c>
      <c r="C631" s="19" t="s">
        <v>158</v>
      </c>
      <c r="D631" s="20" t="s">
        <v>279</v>
      </c>
      <c r="E631" s="20" t="s">
        <v>11</v>
      </c>
      <c r="F631" s="24">
        <v>7</v>
      </c>
      <c r="G631" s="24">
        <v>2808</v>
      </c>
      <c r="H631" s="22">
        <f>F631*単価一覧!$X$33</f>
        <v>0</v>
      </c>
      <c r="I631" s="22">
        <f>IF(G631&gt;単価一覧!$P$34,単価一覧!$P$34*単価一覧!$X$34,G631*単価一覧!$X$34)</f>
        <v>0</v>
      </c>
      <c r="J631" s="22">
        <f>IF(G631&gt;単価一覧!$N$37,(単価一覧!$N$37-単価一覧!$N$36)*単価一覧!$X$36,IF(G631&gt;単価一覧!$N$36,(G631-単価一覧!$N$36)*単価一覧!$X$36,0))</f>
        <v>0</v>
      </c>
      <c r="K631" s="22">
        <f>IF(G631&gt;単価一覧!$N$38,(G631-単価一覧!$N$38)*単価一覧!$X$38,0)</f>
        <v>0</v>
      </c>
      <c r="L631" s="23">
        <f t="shared" si="8"/>
        <v>0</v>
      </c>
    </row>
    <row r="632" spans="2:12" ht="12.95" customHeight="1" x14ac:dyDescent="0.15">
      <c r="B632" s="18" t="s">
        <v>157</v>
      </c>
      <c r="C632" s="19" t="s">
        <v>158</v>
      </c>
      <c r="D632" s="20" t="s">
        <v>279</v>
      </c>
      <c r="E632" s="20" t="s">
        <v>12</v>
      </c>
      <c r="F632" s="24">
        <v>7</v>
      </c>
      <c r="G632" s="24">
        <v>3128</v>
      </c>
      <c r="H632" s="22">
        <f>F632*単価一覧!$X$33</f>
        <v>0</v>
      </c>
      <c r="I632" s="22">
        <f>IF(G632&gt;単価一覧!$P$34,単価一覧!$P$34*単価一覧!$X$34,G632*単価一覧!$X$34)</f>
        <v>0</v>
      </c>
      <c r="J632" s="22">
        <f>IF(G632&gt;単価一覧!$N$37,(単価一覧!$N$37-単価一覧!$N$36)*単価一覧!$X$36,IF(G632&gt;単価一覧!$N$36,(G632-単価一覧!$N$36)*単価一覧!$X$36,0))</f>
        <v>0</v>
      </c>
      <c r="K632" s="22">
        <f>IF(G632&gt;単価一覧!$N$38,(G632-単価一覧!$N$38)*単価一覧!$X$38,0)</f>
        <v>0</v>
      </c>
      <c r="L632" s="23">
        <f t="shared" si="8"/>
        <v>0</v>
      </c>
    </row>
    <row r="633" spans="2:12" ht="12.95" customHeight="1" x14ac:dyDescent="0.15">
      <c r="B633" s="18" t="s">
        <v>157</v>
      </c>
      <c r="C633" s="19" t="s">
        <v>158</v>
      </c>
      <c r="D633" s="20" t="s">
        <v>279</v>
      </c>
      <c r="E633" s="20" t="s">
        <v>13</v>
      </c>
      <c r="F633" s="24">
        <v>7</v>
      </c>
      <c r="G633" s="24">
        <v>3003</v>
      </c>
      <c r="H633" s="22">
        <f>F633*単価一覧!$X$33</f>
        <v>0</v>
      </c>
      <c r="I633" s="22">
        <f>IF(G633&gt;単価一覧!$P$34,単価一覧!$P$34*単価一覧!$X$34,G633*単価一覧!$X$34)</f>
        <v>0</v>
      </c>
      <c r="J633" s="22">
        <f>IF(G633&gt;単価一覧!$N$37,(単価一覧!$N$37-単価一覧!$N$36)*単価一覧!$X$36,IF(G633&gt;単価一覧!$N$36,(G633-単価一覧!$N$36)*単価一覧!$X$36,0))</f>
        <v>0</v>
      </c>
      <c r="K633" s="22">
        <f>IF(G633&gt;単価一覧!$N$38,(G633-単価一覧!$N$38)*単価一覧!$X$38,0)</f>
        <v>0</v>
      </c>
      <c r="L633" s="23">
        <f t="shared" si="8"/>
        <v>0</v>
      </c>
    </row>
    <row r="634" spans="2:12" ht="12.95" customHeight="1" x14ac:dyDescent="0.15">
      <c r="B634" s="18" t="s">
        <v>157</v>
      </c>
      <c r="C634" s="19" t="s">
        <v>158</v>
      </c>
      <c r="D634" s="20" t="s">
        <v>279</v>
      </c>
      <c r="E634" s="20" t="s">
        <v>14</v>
      </c>
      <c r="F634" s="24">
        <v>7</v>
      </c>
      <c r="G634" s="24">
        <v>2827</v>
      </c>
      <c r="H634" s="22">
        <f>F634*単価一覧!$X$33</f>
        <v>0</v>
      </c>
      <c r="I634" s="22">
        <f>IF(G634&gt;単価一覧!$P$34,単価一覧!$P$34*単価一覧!$X$34,G634*単価一覧!$X$34)</f>
        <v>0</v>
      </c>
      <c r="J634" s="22">
        <f>IF(G634&gt;単価一覧!$N$37,(単価一覧!$N$37-単価一覧!$N$36)*単価一覧!$X$36,IF(G634&gt;単価一覧!$N$36,(G634-単価一覧!$N$36)*単価一覧!$X$36,0))</f>
        <v>0</v>
      </c>
      <c r="K634" s="22">
        <f>IF(G634&gt;単価一覧!$N$38,(G634-単価一覧!$N$38)*単価一覧!$X$38,0)</f>
        <v>0</v>
      </c>
      <c r="L634" s="23">
        <f t="shared" si="8"/>
        <v>0</v>
      </c>
    </row>
    <row r="635" spans="2:12" ht="12.95" customHeight="1" x14ac:dyDescent="0.15">
      <c r="B635" s="18" t="s">
        <v>157</v>
      </c>
      <c r="C635" s="19" t="s">
        <v>158</v>
      </c>
      <c r="D635" s="20" t="s">
        <v>279</v>
      </c>
      <c r="E635" s="20" t="s">
        <v>15</v>
      </c>
      <c r="F635" s="24">
        <v>7</v>
      </c>
      <c r="G635" s="24">
        <v>3415</v>
      </c>
      <c r="H635" s="22">
        <f>F635*単価一覧!$X$33</f>
        <v>0</v>
      </c>
      <c r="I635" s="22">
        <f>IF(G635&gt;単価一覧!$P$34,単価一覧!$P$34*単価一覧!$X$34,G635*単価一覧!$X$34)</f>
        <v>0</v>
      </c>
      <c r="J635" s="22">
        <f>IF(G635&gt;単価一覧!$N$37,(単価一覧!$N$37-単価一覧!$N$36)*単価一覧!$X$36,IF(G635&gt;単価一覧!$N$36,(G635-単価一覧!$N$36)*単価一覧!$X$36,0))</f>
        <v>0</v>
      </c>
      <c r="K635" s="22">
        <f>IF(G635&gt;単価一覧!$N$38,(G635-単価一覧!$N$38)*単価一覧!$X$38,0)</f>
        <v>0</v>
      </c>
      <c r="L635" s="23">
        <f t="shared" si="8"/>
        <v>0</v>
      </c>
    </row>
    <row r="636" spans="2:12" ht="12.95" customHeight="1" x14ac:dyDescent="0.15">
      <c r="B636" s="18" t="s">
        <v>157</v>
      </c>
      <c r="C636" s="19" t="s">
        <v>158</v>
      </c>
      <c r="D636" s="20" t="s">
        <v>279</v>
      </c>
      <c r="E636" s="20" t="s">
        <v>16</v>
      </c>
      <c r="F636" s="24">
        <v>7</v>
      </c>
      <c r="G636" s="24">
        <v>3157</v>
      </c>
      <c r="H636" s="22">
        <f>F636*単価一覧!$X$33</f>
        <v>0</v>
      </c>
      <c r="I636" s="22">
        <f>IF(G636&gt;単価一覧!$P$34,単価一覧!$P$34*単価一覧!$X$34,G636*単価一覧!$X$34)</f>
        <v>0</v>
      </c>
      <c r="J636" s="22">
        <f>IF(G636&gt;単価一覧!$N$37,(単価一覧!$N$37-単価一覧!$N$36)*単価一覧!$X$36,IF(G636&gt;単価一覧!$N$36,(G636-単価一覧!$N$36)*単価一覧!$X$36,0))</f>
        <v>0</v>
      </c>
      <c r="K636" s="22">
        <f>IF(G636&gt;単価一覧!$N$38,(G636-単価一覧!$N$38)*単価一覧!$X$38,0)</f>
        <v>0</v>
      </c>
      <c r="L636" s="23">
        <f t="shared" si="8"/>
        <v>0</v>
      </c>
    </row>
    <row r="637" spans="2:12" ht="12.95" customHeight="1" x14ac:dyDescent="0.15">
      <c r="B637" s="18" t="s">
        <v>157</v>
      </c>
      <c r="C637" s="19" t="s">
        <v>158</v>
      </c>
      <c r="D637" s="20" t="s">
        <v>279</v>
      </c>
      <c r="E637" s="20" t="s">
        <v>17</v>
      </c>
      <c r="F637" s="24">
        <v>7</v>
      </c>
      <c r="G637" s="24">
        <v>2996</v>
      </c>
      <c r="H637" s="22">
        <f>F637*単価一覧!$X$33</f>
        <v>0</v>
      </c>
      <c r="I637" s="22">
        <f>IF(G637&gt;単価一覧!$P$34,単価一覧!$P$34*単価一覧!$X$34,G637*単価一覧!$X$34)</f>
        <v>0</v>
      </c>
      <c r="J637" s="22">
        <f>IF(G637&gt;単価一覧!$N$37,(単価一覧!$N$37-単価一覧!$N$36)*単価一覧!$X$36,IF(G637&gt;単価一覧!$N$36,(G637-単価一覧!$N$36)*単価一覧!$X$36,0))</f>
        <v>0</v>
      </c>
      <c r="K637" s="22">
        <f>IF(G637&gt;単価一覧!$N$38,(G637-単価一覧!$N$38)*単価一覧!$X$38,0)</f>
        <v>0</v>
      </c>
      <c r="L637" s="23">
        <f t="shared" si="8"/>
        <v>0</v>
      </c>
    </row>
    <row r="638" spans="2:12" ht="12.95" customHeight="1" x14ac:dyDescent="0.15">
      <c r="B638" s="18" t="s">
        <v>157</v>
      </c>
      <c r="C638" s="19" t="s">
        <v>158</v>
      </c>
      <c r="D638" s="20" t="s">
        <v>279</v>
      </c>
      <c r="E638" s="20" t="s">
        <v>18</v>
      </c>
      <c r="F638" s="24">
        <v>7</v>
      </c>
      <c r="G638" s="24">
        <v>3576</v>
      </c>
      <c r="H638" s="22">
        <f>F638*単価一覧!$X$33</f>
        <v>0</v>
      </c>
      <c r="I638" s="22">
        <f>IF(G638&gt;単価一覧!$P$34,単価一覧!$P$34*単価一覧!$X$34,G638*単価一覧!$X$34)</f>
        <v>0</v>
      </c>
      <c r="J638" s="22">
        <f>IF(G638&gt;単価一覧!$N$37,(単価一覧!$N$37-単価一覧!$N$36)*単価一覧!$X$36,IF(G638&gt;単価一覧!$N$36,(G638-単価一覧!$N$36)*単価一覧!$X$36,0))</f>
        <v>0</v>
      </c>
      <c r="K638" s="22">
        <f>IF(G638&gt;単価一覧!$N$38,(G638-単価一覧!$N$38)*単価一覧!$X$38,0)</f>
        <v>0</v>
      </c>
      <c r="L638" s="23">
        <f t="shared" si="8"/>
        <v>0</v>
      </c>
    </row>
    <row r="639" spans="2:12" ht="12.95" customHeight="1" x14ac:dyDescent="0.15">
      <c r="B639" s="18" t="s">
        <v>157</v>
      </c>
      <c r="C639" s="19" t="s">
        <v>158</v>
      </c>
      <c r="D639" s="20" t="s">
        <v>279</v>
      </c>
      <c r="E639" s="20" t="s">
        <v>19</v>
      </c>
      <c r="F639" s="24">
        <v>7</v>
      </c>
      <c r="G639" s="24">
        <v>3028</v>
      </c>
      <c r="H639" s="22">
        <f>F639*単価一覧!$X$33</f>
        <v>0</v>
      </c>
      <c r="I639" s="22">
        <f>IF(G639&gt;単価一覧!$P$34,単価一覧!$P$34*単価一覧!$X$34,G639*単価一覧!$X$34)</f>
        <v>0</v>
      </c>
      <c r="J639" s="22">
        <f>IF(G639&gt;単価一覧!$N$37,(単価一覧!$N$37-単価一覧!$N$36)*単価一覧!$X$36,IF(G639&gt;単価一覧!$N$36,(G639-単価一覧!$N$36)*単価一覧!$X$36,0))</f>
        <v>0</v>
      </c>
      <c r="K639" s="22">
        <f>IF(G639&gt;単価一覧!$N$38,(G639-単価一覧!$N$38)*単価一覧!$X$38,0)</f>
        <v>0</v>
      </c>
      <c r="L639" s="23">
        <f t="shared" si="8"/>
        <v>0</v>
      </c>
    </row>
    <row r="640" spans="2:12" ht="12.95" customHeight="1" x14ac:dyDescent="0.15">
      <c r="B640" s="18" t="s">
        <v>157</v>
      </c>
      <c r="C640" s="19" t="s">
        <v>158</v>
      </c>
      <c r="D640" s="20" t="s">
        <v>280</v>
      </c>
      <c r="E640" s="20" t="s">
        <v>20</v>
      </c>
      <c r="F640" s="24">
        <v>7</v>
      </c>
      <c r="G640" s="24">
        <v>3746</v>
      </c>
      <c r="H640" s="22">
        <f>F640*単価一覧!$X$33</f>
        <v>0</v>
      </c>
      <c r="I640" s="22">
        <f>IF(G640&gt;単価一覧!$P$34,単価一覧!$P$34*単価一覧!$X$34,G640*単価一覧!$X$34)</f>
        <v>0</v>
      </c>
      <c r="J640" s="22">
        <f>IF(G640&gt;単価一覧!$N$37,(単価一覧!$N$37-単価一覧!$N$36)*単価一覧!$X$36,IF(G640&gt;単価一覧!$N$36,(G640-単価一覧!$N$36)*単価一覧!$X$36,0))</f>
        <v>0</v>
      </c>
      <c r="K640" s="22">
        <f>IF(G640&gt;単価一覧!$N$38,(G640-単価一覧!$N$38)*単価一覧!$X$38,0)</f>
        <v>0</v>
      </c>
      <c r="L640" s="23">
        <f t="shared" si="8"/>
        <v>0</v>
      </c>
    </row>
    <row r="641" spans="2:12" ht="12.95" customHeight="1" x14ac:dyDescent="0.15">
      <c r="B641" s="18" t="s">
        <v>157</v>
      </c>
      <c r="C641" s="19" t="s">
        <v>158</v>
      </c>
      <c r="D641" s="20" t="s">
        <v>280</v>
      </c>
      <c r="E641" s="20" t="s">
        <v>21</v>
      </c>
      <c r="F641" s="24">
        <v>7</v>
      </c>
      <c r="G641" s="24">
        <v>3057</v>
      </c>
      <c r="H641" s="22">
        <f>F641*単価一覧!$X$33</f>
        <v>0</v>
      </c>
      <c r="I641" s="22">
        <f>IF(G641&gt;単価一覧!$P$34,単価一覧!$P$34*単価一覧!$X$34,G641*単価一覧!$X$34)</f>
        <v>0</v>
      </c>
      <c r="J641" s="22">
        <f>IF(G641&gt;単価一覧!$N$37,(単価一覧!$N$37-単価一覧!$N$36)*単価一覧!$X$36,IF(G641&gt;単価一覧!$N$36,(G641-単価一覧!$N$36)*単価一覧!$X$36,0))</f>
        <v>0</v>
      </c>
      <c r="K641" s="22">
        <f>IF(G641&gt;単価一覧!$N$38,(G641-単価一覧!$N$38)*単価一覧!$X$38,0)</f>
        <v>0</v>
      </c>
      <c r="L641" s="23">
        <f t="shared" ref="L641:L666" si="9">ROUNDDOWN(H641+I641+J641+K641,0)</f>
        <v>0</v>
      </c>
    </row>
    <row r="642" spans="2:12" ht="12.95" customHeight="1" x14ac:dyDescent="0.15">
      <c r="B642" s="18" t="s">
        <v>157</v>
      </c>
      <c r="C642" s="19" t="s">
        <v>158</v>
      </c>
      <c r="D642" s="20" t="s">
        <v>280</v>
      </c>
      <c r="E642" s="20" t="s">
        <v>22</v>
      </c>
      <c r="F642" s="24">
        <v>7</v>
      </c>
      <c r="G642" s="24">
        <v>2981</v>
      </c>
      <c r="H642" s="22">
        <f>F642*単価一覧!$X$33</f>
        <v>0</v>
      </c>
      <c r="I642" s="22">
        <f>IF(G642&gt;単価一覧!$P$34,単価一覧!$P$34*単価一覧!$X$34,G642*単価一覧!$X$34)</f>
        <v>0</v>
      </c>
      <c r="J642" s="22">
        <f>IF(G642&gt;単価一覧!$N$37,(単価一覧!$N$37-単価一覧!$N$36)*単価一覧!$X$36,IF(G642&gt;単価一覧!$N$36,(G642-単価一覧!$N$36)*単価一覧!$X$36,0))</f>
        <v>0</v>
      </c>
      <c r="K642" s="22">
        <f>IF(G642&gt;単価一覧!$N$38,(G642-単価一覧!$N$38)*単価一覧!$X$38,0)</f>
        <v>0</v>
      </c>
      <c r="L642" s="23">
        <f t="shared" si="9"/>
        <v>0</v>
      </c>
    </row>
    <row r="643" spans="2:12" ht="12.95" customHeight="1" x14ac:dyDescent="0.15">
      <c r="B643" s="18" t="s">
        <v>159</v>
      </c>
      <c r="C643" s="19" t="s">
        <v>160</v>
      </c>
      <c r="D643" s="20" t="s">
        <v>278</v>
      </c>
      <c r="E643" s="20" t="s">
        <v>11</v>
      </c>
      <c r="F643" s="24">
        <v>13</v>
      </c>
      <c r="G643" s="24">
        <v>35</v>
      </c>
      <c r="H643" s="22">
        <f>F643*単価一覧!$X$33</f>
        <v>0</v>
      </c>
      <c r="I643" s="22">
        <f>IF(G643&gt;単価一覧!$P$34,単価一覧!$P$34*単価一覧!$X$34,G643*単価一覧!$X$34)</f>
        <v>0</v>
      </c>
      <c r="J643" s="22">
        <f>IF(G643&gt;単価一覧!$N$37,(単価一覧!$N$37-単価一覧!$N$36)*単価一覧!$X$36,IF(G643&gt;単価一覧!$N$36,(G643-単価一覧!$N$36)*単価一覧!$X$36,0))</f>
        <v>0</v>
      </c>
      <c r="K643" s="22">
        <f>IF(G643&gt;単価一覧!$N$38,(G643-単価一覧!$N$38)*単価一覧!$X$38,0)</f>
        <v>0</v>
      </c>
      <c r="L643" s="23">
        <f t="shared" si="9"/>
        <v>0</v>
      </c>
    </row>
    <row r="644" spans="2:12" ht="12.95" customHeight="1" x14ac:dyDescent="0.15">
      <c r="B644" s="18" t="s">
        <v>159</v>
      </c>
      <c r="C644" s="19" t="s">
        <v>160</v>
      </c>
      <c r="D644" s="20" t="s">
        <v>278</v>
      </c>
      <c r="E644" s="20" t="s">
        <v>12</v>
      </c>
      <c r="F644" s="24">
        <v>13</v>
      </c>
      <c r="G644" s="24">
        <v>32</v>
      </c>
      <c r="H644" s="22">
        <f>F644*単価一覧!$X$33</f>
        <v>0</v>
      </c>
      <c r="I644" s="22">
        <f>IF(G644&gt;単価一覧!$P$34,単価一覧!$P$34*単価一覧!$X$34,G644*単価一覧!$X$34)</f>
        <v>0</v>
      </c>
      <c r="J644" s="22">
        <f>IF(G644&gt;単価一覧!$N$37,(単価一覧!$N$37-単価一覧!$N$36)*単価一覧!$X$36,IF(G644&gt;単価一覧!$N$36,(G644-単価一覧!$N$36)*単価一覧!$X$36,0))</f>
        <v>0</v>
      </c>
      <c r="K644" s="22">
        <f>IF(G644&gt;単価一覧!$N$38,(G644-単価一覧!$N$38)*単価一覧!$X$38,0)</f>
        <v>0</v>
      </c>
      <c r="L644" s="23">
        <f t="shared" si="9"/>
        <v>0</v>
      </c>
    </row>
    <row r="645" spans="2:12" ht="12.95" customHeight="1" x14ac:dyDescent="0.15">
      <c r="B645" s="18" t="s">
        <v>159</v>
      </c>
      <c r="C645" s="19" t="s">
        <v>160</v>
      </c>
      <c r="D645" s="20" t="s">
        <v>278</v>
      </c>
      <c r="E645" s="20" t="s">
        <v>13</v>
      </c>
      <c r="F645" s="24">
        <v>13</v>
      </c>
      <c r="G645" s="24">
        <v>29</v>
      </c>
      <c r="H645" s="22">
        <f>F645*単価一覧!$X$33</f>
        <v>0</v>
      </c>
      <c r="I645" s="22">
        <f>IF(G645&gt;単価一覧!$P$34,単価一覧!$P$34*単価一覧!$X$34,G645*単価一覧!$X$34)</f>
        <v>0</v>
      </c>
      <c r="J645" s="22">
        <f>IF(G645&gt;単価一覧!$N$37,(単価一覧!$N$37-単価一覧!$N$36)*単価一覧!$X$36,IF(G645&gt;単価一覧!$N$36,(G645-単価一覧!$N$36)*単価一覧!$X$36,0))</f>
        <v>0</v>
      </c>
      <c r="K645" s="22">
        <f>IF(G645&gt;単価一覧!$N$38,(G645-単価一覧!$N$38)*単価一覧!$X$38,0)</f>
        <v>0</v>
      </c>
      <c r="L645" s="23">
        <f t="shared" si="9"/>
        <v>0</v>
      </c>
    </row>
    <row r="646" spans="2:12" ht="12.95" customHeight="1" x14ac:dyDescent="0.15">
      <c r="B646" s="18" t="s">
        <v>159</v>
      </c>
      <c r="C646" s="19" t="s">
        <v>160</v>
      </c>
      <c r="D646" s="20" t="s">
        <v>278</v>
      </c>
      <c r="E646" s="20" t="s">
        <v>14</v>
      </c>
      <c r="F646" s="24">
        <v>13</v>
      </c>
      <c r="G646" s="24">
        <v>34</v>
      </c>
      <c r="H646" s="22">
        <f>F646*単価一覧!$X$33</f>
        <v>0</v>
      </c>
      <c r="I646" s="22">
        <f>IF(G646&gt;単価一覧!$P$34,単価一覧!$P$34*単価一覧!$X$34,G646*単価一覧!$X$34)</f>
        <v>0</v>
      </c>
      <c r="J646" s="22">
        <f>IF(G646&gt;単価一覧!$N$37,(単価一覧!$N$37-単価一覧!$N$36)*単価一覧!$X$36,IF(G646&gt;単価一覧!$N$36,(G646-単価一覧!$N$36)*単価一覧!$X$36,0))</f>
        <v>0</v>
      </c>
      <c r="K646" s="22">
        <f>IF(G646&gt;単価一覧!$N$38,(G646-単価一覧!$N$38)*単価一覧!$X$38,0)</f>
        <v>0</v>
      </c>
      <c r="L646" s="23">
        <f t="shared" si="9"/>
        <v>0</v>
      </c>
    </row>
    <row r="647" spans="2:12" ht="12.95" customHeight="1" x14ac:dyDescent="0.15">
      <c r="B647" s="18" t="s">
        <v>159</v>
      </c>
      <c r="C647" s="19" t="s">
        <v>160</v>
      </c>
      <c r="D647" s="20" t="s">
        <v>278</v>
      </c>
      <c r="E647" s="20" t="s">
        <v>15</v>
      </c>
      <c r="F647" s="24">
        <v>13</v>
      </c>
      <c r="G647" s="24">
        <v>30</v>
      </c>
      <c r="H647" s="22">
        <f>F647*単価一覧!$X$33</f>
        <v>0</v>
      </c>
      <c r="I647" s="22">
        <f>IF(G647&gt;単価一覧!$P$34,単価一覧!$P$34*単価一覧!$X$34,G647*単価一覧!$X$34)</f>
        <v>0</v>
      </c>
      <c r="J647" s="22">
        <f>IF(G647&gt;単価一覧!$N$37,(単価一覧!$N$37-単価一覧!$N$36)*単価一覧!$X$36,IF(G647&gt;単価一覧!$N$36,(G647-単価一覧!$N$36)*単価一覧!$X$36,0))</f>
        <v>0</v>
      </c>
      <c r="K647" s="22">
        <f>IF(G647&gt;単価一覧!$N$38,(G647-単価一覧!$N$38)*単価一覧!$X$38,0)</f>
        <v>0</v>
      </c>
      <c r="L647" s="23">
        <f t="shared" si="9"/>
        <v>0</v>
      </c>
    </row>
    <row r="648" spans="2:12" ht="12.95" customHeight="1" x14ac:dyDescent="0.15">
      <c r="B648" s="18" t="s">
        <v>159</v>
      </c>
      <c r="C648" s="19" t="s">
        <v>160</v>
      </c>
      <c r="D648" s="20" t="s">
        <v>278</v>
      </c>
      <c r="E648" s="20" t="s">
        <v>16</v>
      </c>
      <c r="F648" s="24">
        <v>13</v>
      </c>
      <c r="G648" s="24">
        <v>33</v>
      </c>
      <c r="H648" s="22">
        <f>F648*単価一覧!$X$33</f>
        <v>0</v>
      </c>
      <c r="I648" s="22">
        <f>IF(G648&gt;単価一覧!$P$34,単価一覧!$P$34*単価一覧!$X$34,G648*単価一覧!$X$34)</f>
        <v>0</v>
      </c>
      <c r="J648" s="22">
        <f>IF(G648&gt;単価一覧!$N$37,(単価一覧!$N$37-単価一覧!$N$36)*単価一覧!$X$36,IF(G648&gt;単価一覧!$N$36,(G648-単価一覧!$N$36)*単価一覧!$X$36,0))</f>
        <v>0</v>
      </c>
      <c r="K648" s="22">
        <f>IF(G648&gt;単価一覧!$N$38,(G648-単価一覧!$N$38)*単価一覧!$X$38,0)</f>
        <v>0</v>
      </c>
      <c r="L648" s="23">
        <f t="shared" si="9"/>
        <v>0</v>
      </c>
    </row>
    <row r="649" spans="2:12" ht="12.95" customHeight="1" x14ac:dyDescent="0.15">
      <c r="B649" s="18" t="s">
        <v>159</v>
      </c>
      <c r="C649" s="19" t="s">
        <v>160</v>
      </c>
      <c r="D649" s="20" t="s">
        <v>278</v>
      </c>
      <c r="E649" s="20" t="s">
        <v>17</v>
      </c>
      <c r="F649" s="24">
        <v>13</v>
      </c>
      <c r="G649" s="24">
        <v>30</v>
      </c>
      <c r="H649" s="22">
        <f>F649*単価一覧!$X$33</f>
        <v>0</v>
      </c>
      <c r="I649" s="22">
        <f>IF(G649&gt;単価一覧!$P$34,単価一覧!$P$34*単価一覧!$X$34,G649*単価一覧!$X$34)</f>
        <v>0</v>
      </c>
      <c r="J649" s="22">
        <f>IF(G649&gt;単価一覧!$N$37,(単価一覧!$N$37-単価一覧!$N$36)*単価一覧!$X$36,IF(G649&gt;単価一覧!$N$36,(G649-単価一覧!$N$36)*単価一覧!$X$36,0))</f>
        <v>0</v>
      </c>
      <c r="K649" s="22">
        <f>IF(G649&gt;単価一覧!$N$38,(G649-単価一覧!$N$38)*単価一覧!$X$38,0)</f>
        <v>0</v>
      </c>
      <c r="L649" s="23">
        <f t="shared" si="9"/>
        <v>0</v>
      </c>
    </row>
    <row r="650" spans="2:12" ht="12.95" customHeight="1" x14ac:dyDescent="0.15">
      <c r="B650" s="18" t="s">
        <v>159</v>
      </c>
      <c r="C650" s="19" t="s">
        <v>160</v>
      </c>
      <c r="D650" s="20" t="s">
        <v>278</v>
      </c>
      <c r="E650" s="20" t="s">
        <v>18</v>
      </c>
      <c r="F650" s="24">
        <v>13</v>
      </c>
      <c r="G650" s="24">
        <v>32</v>
      </c>
      <c r="H650" s="22">
        <f>F650*単価一覧!$X$33</f>
        <v>0</v>
      </c>
      <c r="I650" s="22">
        <f>IF(G650&gt;単価一覧!$P$34,単価一覧!$P$34*単価一覧!$X$34,G650*単価一覧!$X$34)</f>
        <v>0</v>
      </c>
      <c r="J650" s="22">
        <f>IF(G650&gt;単価一覧!$N$37,(単価一覧!$N$37-単価一覧!$N$36)*単価一覧!$X$36,IF(G650&gt;単価一覧!$N$36,(G650-単価一覧!$N$36)*単価一覧!$X$36,0))</f>
        <v>0</v>
      </c>
      <c r="K650" s="22">
        <f>IF(G650&gt;単価一覧!$N$38,(G650-単価一覧!$N$38)*単価一覧!$X$38,0)</f>
        <v>0</v>
      </c>
      <c r="L650" s="23">
        <f t="shared" si="9"/>
        <v>0</v>
      </c>
    </row>
    <row r="651" spans="2:12" ht="12.95" customHeight="1" x14ac:dyDescent="0.15">
      <c r="B651" s="18" t="s">
        <v>159</v>
      </c>
      <c r="C651" s="19" t="s">
        <v>160</v>
      </c>
      <c r="D651" s="20" t="s">
        <v>278</v>
      </c>
      <c r="E651" s="20" t="s">
        <v>19</v>
      </c>
      <c r="F651" s="24">
        <v>13</v>
      </c>
      <c r="G651" s="24">
        <v>29</v>
      </c>
      <c r="H651" s="22">
        <f>F651*単価一覧!$X$33</f>
        <v>0</v>
      </c>
      <c r="I651" s="22">
        <f>IF(G651&gt;単価一覧!$P$34,単価一覧!$P$34*単価一覧!$X$34,G651*単価一覧!$X$34)</f>
        <v>0</v>
      </c>
      <c r="J651" s="22">
        <f>IF(G651&gt;単価一覧!$N$37,(単価一覧!$N$37-単価一覧!$N$36)*単価一覧!$X$36,IF(G651&gt;単価一覧!$N$36,(G651-単価一覧!$N$36)*単価一覧!$X$36,0))</f>
        <v>0</v>
      </c>
      <c r="K651" s="22">
        <f>IF(G651&gt;単価一覧!$N$38,(G651-単価一覧!$N$38)*単価一覧!$X$38,0)</f>
        <v>0</v>
      </c>
      <c r="L651" s="23">
        <f t="shared" si="9"/>
        <v>0</v>
      </c>
    </row>
    <row r="652" spans="2:12" ht="12.95" customHeight="1" x14ac:dyDescent="0.15">
      <c r="B652" s="18" t="s">
        <v>159</v>
      </c>
      <c r="C652" s="19" t="s">
        <v>160</v>
      </c>
      <c r="D652" s="20" t="s">
        <v>279</v>
      </c>
      <c r="E652" s="20" t="s">
        <v>20</v>
      </c>
      <c r="F652" s="24">
        <v>13</v>
      </c>
      <c r="G652" s="24">
        <v>36</v>
      </c>
      <c r="H652" s="22">
        <f>F652*単価一覧!$X$33</f>
        <v>0</v>
      </c>
      <c r="I652" s="22">
        <f>IF(G652&gt;単価一覧!$P$34,単価一覧!$P$34*単価一覧!$X$34,G652*単価一覧!$X$34)</f>
        <v>0</v>
      </c>
      <c r="J652" s="22">
        <f>IF(G652&gt;単価一覧!$N$37,(単価一覧!$N$37-単価一覧!$N$36)*単価一覧!$X$36,IF(G652&gt;単価一覧!$N$36,(G652-単価一覧!$N$36)*単価一覧!$X$36,0))</f>
        <v>0</v>
      </c>
      <c r="K652" s="22">
        <f>IF(G652&gt;単価一覧!$N$38,(G652-単価一覧!$N$38)*単価一覧!$X$38,0)</f>
        <v>0</v>
      </c>
      <c r="L652" s="23">
        <f t="shared" si="9"/>
        <v>0</v>
      </c>
    </row>
    <row r="653" spans="2:12" ht="12.95" customHeight="1" x14ac:dyDescent="0.15">
      <c r="B653" s="18" t="s">
        <v>159</v>
      </c>
      <c r="C653" s="19" t="s">
        <v>160</v>
      </c>
      <c r="D653" s="20" t="s">
        <v>279</v>
      </c>
      <c r="E653" s="20" t="s">
        <v>21</v>
      </c>
      <c r="F653" s="24">
        <v>13</v>
      </c>
      <c r="G653" s="24">
        <v>34</v>
      </c>
      <c r="H653" s="22">
        <f>F653*単価一覧!$X$33</f>
        <v>0</v>
      </c>
      <c r="I653" s="22">
        <f>IF(G653&gt;単価一覧!$P$34,単価一覧!$P$34*単価一覧!$X$34,G653*単価一覧!$X$34)</f>
        <v>0</v>
      </c>
      <c r="J653" s="22">
        <f>IF(G653&gt;単価一覧!$N$37,(単価一覧!$N$37-単価一覧!$N$36)*単価一覧!$X$36,IF(G653&gt;単価一覧!$N$36,(G653-単価一覧!$N$36)*単価一覧!$X$36,0))</f>
        <v>0</v>
      </c>
      <c r="K653" s="22">
        <f>IF(G653&gt;単価一覧!$N$38,(G653-単価一覧!$N$38)*単価一覧!$X$38,0)</f>
        <v>0</v>
      </c>
      <c r="L653" s="23">
        <f t="shared" si="9"/>
        <v>0</v>
      </c>
    </row>
    <row r="654" spans="2:12" ht="12.95" customHeight="1" x14ac:dyDescent="0.15">
      <c r="B654" s="18" t="s">
        <v>159</v>
      </c>
      <c r="C654" s="19" t="s">
        <v>160</v>
      </c>
      <c r="D654" s="20" t="s">
        <v>279</v>
      </c>
      <c r="E654" s="20" t="s">
        <v>22</v>
      </c>
      <c r="F654" s="24">
        <v>13</v>
      </c>
      <c r="G654" s="24">
        <v>30</v>
      </c>
      <c r="H654" s="22">
        <f>F654*単価一覧!$X$33</f>
        <v>0</v>
      </c>
      <c r="I654" s="22">
        <f>IF(G654&gt;単価一覧!$P$34,単価一覧!$P$34*単価一覧!$X$34,G654*単価一覧!$X$34)</f>
        <v>0</v>
      </c>
      <c r="J654" s="22">
        <f>IF(G654&gt;単価一覧!$N$37,(単価一覧!$N$37-単価一覧!$N$36)*単価一覧!$X$36,IF(G654&gt;単価一覧!$N$36,(G654-単価一覧!$N$36)*単価一覧!$X$36,0))</f>
        <v>0</v>
      </c>
      <c r="K654" s="22">
        <f>IF(G654&gt;単価一覧!$N$38,(G654-単価一覧!$N$38)*単価一覧!$X$38,0)</f>
        <v>0</v>
      </c>
      <c r="L654" s="23">
        <f t="shared" si="9"/>
        <v>0</v>
      </c>
    </row>
    <row r="655" spans="2:12" ht="12.95" customHeight="1" x14ac:dyDescent="0.15">
      <c r="B655" s="18" t="s">
        <v>159</v>
      </c>
      <c r="C655" s="19" t="s">
        <v>160</v>
      </c>
      <c r="D655" s="20" t="s">
        <v>279</v>
      </c>
      <c r="E655" s="20" t="s">
        <v>11</v>
      </c>
      <c r="F655" s="24">
        <v>13</v>
      </c>
      <c r="G655" s="24">
        <v>29</v>
      </c>
      <c r="H655" s="22">
        <f>F655*単価一覧!$X$33</f>
        <v>0</v>
      </c>
      <c r="I655" s="22">
        <f>IF(G655&gt;単価一覧!$P$34,単価一覧!$P$34*単価一覧!$X$34,G655*単価一覧!$X$34)</f>
        <v>0</v>
      </c>
      <c r="J655" s="22">
        <f>IF(G655&gt;単価一覧!$N$37,(単価一覧!$N$37-単価一覧!$N$36)*単価一覧!$X$36,IF(G655&gt;単価一覧!$N$36,(G655-単価一覧!$N$36)*単価一覧!$X$36,0))</f>
        <v>0</v>
      </c>
      <c r="K655" s="22">
        <f>IF(G655&gt;単価一覧!$N$38,(G655-単価一覧!$N$38)*単価一覧!$X$38,0)</f>
        <v>0</v>
      </c>
      <c r="L655" s="23">
        <f t="shared" si="9"/>
        <v>0</v>
      </c>
    </row>
    <row r="656" spans="2:12" ht="12.95" customHeight="1" x14ac:dyDescent="0.15">
      <c r="B656" s="18" t="s">
        <v>159</v>
      </c>
      <c r="C656" s="19" t="s">
        <v>160</v>
      </c>
      <c r="D656" s="20" t="s">
        <v>279</v>
      </c>
      <c r="E656" s="20" t="s">
        <v>12</v>
      </c>
      <c r="F656" s="24">
        <v>13</v>
      </c>
      <c r="G656" s="24">
        <v>33</v>
      </c>
      <c r="H656" s="22">
        <f>F656*単価一覧!$X$33</f>
        <v>0</v>
      </c>
      <c r="I656" s="22">
        <f>IF(G656&gt;単価一覧!$P$34,単価一覧!$P$34*単価一覧!$X$34,G656*単価一覧!$X$34)</f>
        <v>0</v>
      </c>
      <c r="J656" s="22">
        <f>IF(G656&gt;単価一覧!$N$37,(単価一覧!$N$37-単価一覧!$N$36)*単価一覧!$X$36,IF(G656&gt;単価一覧!$N$36,(G656-単価一覧!$N$36)*単価一覧!$X$36,0))</f>
        <v>0</v>
      </c>
      <c r="K656" s="22">
        <f>IF(G656&gt;単価一覧!$N$38,(G656-単価一覧!$N$38)*単価一覧!$X$38,0)</f>
        <v>0</v>
      </c>
      <c r="L656" s="23">
        <f t="shared" si="9"/>
        <v>0</v>
      </c>
    </row>
    <row r="657" spans="2:12" ht="12.95" customHeight="1" x14ac:dyDescent="0.15">
      <c r="B657" s="18" t="s">
        <v>159</v>
      </c>
      <c r="C657" s="19" t="s">
        <v>160</v>
      </c>
      <c r="D657" s="20" t="s">
        <v>279</v>
      </c>
      <c r="E657" s="20" t="s">
        <v>13</v>
      </c>
      <c r="F657" s="24">
        <v>13</v>
      </c>
      <c r="G657" s="24">
        <v>33</v>
      </c>
      <c r="H657" s="22">
        <f>F657*単価一覧!$X$33</f>
        <v>0</v>
      </c>
      <c r="I657" s="22">
        <f>IF(G657&gt;単価一覧!$P$34,単価一覧!$P$34*単価一覧!$X$34,G657*単価一覧!$X$34)</f>
        <v>0</v>
      </c>
      <c r="J657" s="22">
        <f>IF(G657&gt;単価一覧!$N$37,(単価一覧!$N$37-単価一覧!$N$36)*単価一覧!$X$36,IF(G657&gt;単価一覧!$N$36,(G657-単価一覧!$N$36)*単価一覧!$X$36,0))</f>
        <v>0</v>
      </c>
      <c r="K657" s="22">
        <f>IF(G657&gt;単価一覧!$N$38,(G657-単価一覧!$N$38)*単価一覧!$X$38,0)</f>
        <v>0</v>
      </c>
      <c r="L657" s="23">
        <f t="shared" si="9"/>
        <v>0</v>
      </c>
    </row>
    <row r="658" spans="2:12" ht="12.95" customHeight="1" x14ac:dyDescent="0.15">
      <c r="B658" s="18" t="s">
        <v>159</v>
      </c>
      <c r="C658" s="19" t="s">
        <v>160</v>
      </c>
      <c r="D658" s="20" t="s">
        <v>279</v>
      </c>
      <c r="E658" s="20" t="s">
        <v>14</v>
      </c>
      <c r="F658" s="24">
        <v>13</v>
      </c>
      <c r="G658" s="24">
        <v>30</v>
      </c>
      <c r="H658" s="22">
        <f>F658*単価一覧!$X$33</f>
        <v>0</v>
      </c>
      <c r="I658" s="22">
        <f>IF(G658&gt;単価一覧!$P$34,単価一覧!$P$34*単価一覧!$X$34,G658*単価一覧!$X$34)</f>
        <v>0</v>
      </c>
      <c r="J658" s="22">
        <f>IF(G658&gt;単価一覧!$N$37,(単価一覧!$N$37-単価一覧!$N$36)*単価一覧!$X$36,IF(G658&gt;単価一覧!$N$36,(G658-単価一覧!$N$36)*単価一覧!$X$36,0))</f>
        <v>0</v>
      </c>
      <c r="K658" s="22">
        <f>IF(G658&gt;単価一覧!$N$38,(G658-単価一覧!$N$38)*単価一覧!$X$38,0)</f>
        <v>0</v>
      </c>
      <c r="L658" s="23">
        <f t="shared" si="9"/>
        <v>0</v>
      </c>
    </row>
    <row r="659" spans="2:12" ht="12.95" customHeight="1" x14ac:dyDescent="0.15">
      <c r="B659" s="18" t="s">
        <v>159</v>
      </c>
      <c r="C659" s="19" t="s">
        <v>160</v>
      </c>
      <c r="D659" s="20" t="s">
        <v>279</v>
      </c>
      <c r="E659" s="20" t="s">
        <v>15</v>
      </c>
      <c r="F659" s="24">
        <v>13</v>
      </c>
      <c r="G659" s="24">
        <v>35</v>
      </c>
      <c r="H659" s="22">
        <f>F659*単価一覧!$X$33</f>
        <v>0</v>
      </c>
      <c r="I659" s="22">
        <f>IF(G659&gt;単価一覧!$P$34,単価一覧!$P$34*単価一覧!$X$34,G659*単価一覧!$X$34)</f>
        <v>0</v>
      </c>
      <c r="J659" s="22">
        <f>IF(G659&gt;単価一覧!$N$37,(単価一覧!$N$37-単価一覧!$N$36)*単価一覧!$X$36,IF(G659&gt;単価一覧!$N$36,(G659-単価一覧!$N$36)*単価一覧!$X$36,0))</f>
        <v>0</v>
      </c>
      <c r="K659" s="22">
        <f>IF(G659&gt;単価一覧!$N$38,(G659-単価一覧!$N$38)*単価一覧!$X$38,0)</f>
        <v>0</v>
      </c>
      <c r="L659" s="23">
        <f t="shared" si="9"/>
        <v>0</v>
      </c>
    </row>
    <row r="660" spans="2:12" ht="12.95" customHeight="1" x14ac:dyDescent="0.15">
      <c r="B660" s="18" t="s">
        <v>159</v>
      </c>
      <c r="C660" s="19" t="s">
        <v>160</v>
      </c>
      <c r="D660" s="20" t="s">
        <v>279</v>
      </c>
      <c r="E660" s="20" t="s">
        <v>16</v>
      </c>
      <c r="F660" s="24">
        <v>13</v>
      </c>
      <c r="G660" s="24">
        <v>31</v>
      </c>
      <c r="H660" s="22">
        <f>F660*単価一覧!$X$33</f>
        <v>0</v>
      </c>
      <c r="I660" s="22">
        <f>IF(G660&gt;単価一覧!$P$34,単価一覧!$P$34*単価一覧!$X$34,G660*単価一覧!$X$34)</f>
        <v>0</v>
      </c>
      <c r="J660" s="22">
        <f>IF(G660&gt;単価一覧!$N$37,(単価一覧!$N$37-単価一覧!$N$36)*単価一覧!$X$36,IF(G660&gt;単価一覧!$N$36,(G660-単価一覧!$N$36)*単価一覧!$X$36,0))</f>
        <v>0</v>
      </c>
      <c r="K660" s="22">
        <f>IF(G660&gt;単価一覧!$N$38,(G660-単価一覧!$N$38)*単価一覧!$X$38,0)</f>
        <v>0</v>
      </c>
      <c r="L660" s="23">
        <f t="shared" si="9"/>
        <v>0</v>
      </c>
    </row>
    <row r="661" spans="2:12" ht="12.95" customHeight="1" x14ac:dyDescent="0.15">
      <c r="B661" s="18" t="s">
        <v>159</v>
      </c>
      <c r="C661" s="19" t="s">
        <v>160</v>
      </c>
      <c r="D661" s="20" t="s">
        <v>279</v>
      </c>
      <c r="E661" s="20" t="s">
        <v>17</v>
      </c>
      <c r="F661" s="24">
        <v>13</v>
      </c>
      <c r="G661" s="24">
        <v>29</v>
      </c>
      <c r="H661" s="22">
        <f>F661*単価一覧!$X$33</f>
        <v>0</v>
      </c>
      <c r="I661" s="22">
        <f>IF(G661&gt;単価一覧!$P$34,単価一覧!$P$34*単価一覧!$X$34,G661*単価一覧!$X$34)</f>
        <v>0</v>
      </c>
      <c r="J661" s="22">
        <f>IF(G661&gt;単価一覧!$N$37,(単価一覧!$N$37-単価一覧!$N$36)*単価一覧!$X$36,IF(G661&gt;単価一覧!$N$36,(G661-単価一覧!$N$36)*単価一覧!$X$36,0))</f>
        <v>0</v>
      </c>
      <c r="K661" s="22">
        <f>IF(G661&gt;単価一覧!$N$38,(G661-単価一覧!$N$38)*単価一覧!$X$38,0)</f>
        <v>0</v>
      </c>
      <c r="L661" s="23">
        <f t="shared" si="9"/>
        <v>0</v>
      </c>
    </row>
    <row r="662" spans="2:12" ht="12.95" customHeight="1" x14ac:dyDescent="0.15">
      <c r="B662" s="18" t="s">
        <v>159</v>
      </c>
      <c r="C662" s="19" t="s">
        <v>160</v>
      </c>
      <c r="D662" s="20" t="s">
        <v>279</v>
      </c>
      <c r="E662" s="20" t="s">
        <v>18</v>
      </c>
      <c r="F662" s="24">
        <v>13</v>
      </c>
      <c r="G662" s="24">
        <v>34</v>
      </c>
      <c r="H662" s="22">
        <f>F662*単価一覧!$X$33</f>
        <v>0</v>
      </c>
      <c r="I662" s="22">
        <f>IF(G662&gt;単価一覧!$P$34,単価一覧!$P$34*単価一覧!$X$34,G662*単価一覧!$X$34)</f>
        <v>0</v>
      </c>
      <c r="J662" s="22">
        <f>IF(G662&gt;単価一覧!$N$37,(単価一覧!$N$37-単価一覧!$N$36)*単価一覧!$X$36,IF(G662&gt;単価一覧!$N$36,(G662-単価一覧!$N$36)*単価一覧!$X$36,0))</f>
        <v>0</v>
      </c>
      <c r="K662" s="22">
        <f>IF(G662&gt;単価一覧!$N$38,(G662-単価一覧!$N$38)*単価一覧!$X$38,0)</f>
        <v>0</v>
      </c>
      <c r="L662" s="23">
        <f t="shared" si="9"/>
        <v>0</v>
      </c>
    </row>
    <row r="663" spans="2:12" ht="12.95" customHeight="1" x14ac:dyDescent="0.15">
      <c r="B663" s="18" t="s">
        <v>159</v>
      </c>
      <c r="C663" s="19" t="s">
        <v>160</v>
      </c>
      <c r="D663" s="20" t="s">
        <v>279</v>
      </c>
      <c r="E663" s="20" t="s">
        <v>19</v>
      </c>
      <c r="F663" s="24">
        <v>13</v>
      </c>
      <c r="G663" s="24">
        <v>29</v>
      </c>
      <c r="H663" s="22">
        <f>F663*単価一覧!$X$33</f>
        <v>0</v>
      </c>
      <c r="I663" s="22">
        <f>IF(G663&gt;単価一覧!$P$34,単価一覧!$P$34*単価一覧!$X$34,G663*単価一覧!$X$34)</f>
        <v>0</v>
      </c>
      <c r="J663" s="22">
        <f>IF(G663&gt;単価一覧!$N$37,(単価一覧!$N$37-単価一覧!$N$36)*単価一覧!$X$36,IF(G663&gt;単価一覧!$N$36,(G663-単価一覧!$N$36)*単価一覧!$X$36,0))</f>
        <v>0</v>
      </c>
      <c r="K663" s="22">
        <f>IF(G663&gt;単価一覧!$N$38,(G663-単価一覧!$N$38)*単価一覧!$X$38,0)</f>
        <v>0</v>
      </c>
      <c r="L663" s="23">
        <f t="shared" si="9"/>
        <v>0</v>
      </c>
    </row>
    <row r="664" spans="2:12" ht="12.95" customHeight="1" x14ac:dyDescent="0.15">
      <c r="B664" s="18" t="s">
        <v>159</v>
      </c>
      <c r="C664" s="19" t="s">
        <v>160</v>
      </c>
      <c r="D664" s="20" t="s">
        <v>280</v>
      </c>
      <c r="E664" s="20" t="s">
        <v>20</v>
      </c>
      <c r="F664" s="24">
        <v>13</v>
      </c>
      <c r="G664" s="24">
        <v>36</v>
      </c>
      <c r="H664" s="22">
        <f>F664*単価一覧!$X$33</f>
        <v>0</v>
      </c>
      <c r="I664" s="22">
        <f>IF(G664&gt;単価一覧!$P$34,単価一覧!$P$34*単価一覧!$X$34,G664*単価一覧!$X$34)</f>
        <v>0</v>
      </c>
      <c r="J664" s="22">
        <f>IF(G664&gt;単価一覧!$N$37,(単価一覧!$N$37-単価一覧!$N$36)*単価一覧!$X$36,IF(G664&gt;単価一覧!$N$36,(G664-単価一覧!$N$36)*単価一覧!$X$36,0))</f>
        <v>0</v>
      </c>
      <c r="K664" s="22">
        <f>IF(G664&gt;単価一覧!$N$38,(G664-単価一覧!$N$38)*単価一覧!$X$38,0)</f>
        <v>0</v>
      </c>
      <c r="L664" s="23">
        <f t="shared" si="9"/>
        <v>0</v>
      </c>
    </row>
    <row r="665" spans="2:12" ht="12.95" customHeight="1" x14ac:dyDescent="0.15">
      <c r="B665" s="18" t="s">
        <v>159</v>
      </c>
      <c r="C665" s="19" t="s">
        <v>160</v>
      </c>
      <c r="D665" s="20" t="s">
        <v>280</v>
      </c>
      <c r="E665" s="20" t="s">
        <v>21</v>
      </c>
      <c r="F665" s="24">
        <v>13</v>
      </c>
      <c r="G665" s="24">
        <v>30</v>
      </c>
      <c r="H665" s="22">
        <f>F665*単価一覧!$X$33</f>
        <v>0</v>
      </c>
      <c r="I665" s="22">
        <f>IF(G665&gt;単価一覧!$P$34,単価一覧!$P$34*単価一覧!$X$34,G665*単価一覧!$X$34)</f>
        <v>0</v>
      </c>
      <c r="J665" s="22">
        <f>IF(G665&gt;単価一覧!$N$37,(単価一覧!$N$37-単価一覧!$N$36)*単価一覧!$X$36,IF(G665&gt;単価一覧!$N$36,(G665-単価一覧!$N$36)*単価一覧!$X$36,0))</f>
        <v>0</v>
      </c>
      <c r="K665" s="22">
        <f>IF(G665&gt;単価一覧!$N$38,(G665-単価一覧!$N$38)*単価一覧!$X$38,0)</f>
        <v>0</v>
      </c>
      <c r="L665" s="23">
        <f t="shared" si="9"/>
        <v>0</v>
      </c>
    </row>
    <row r="666" spans="2:12" ht="12.95" customHeight="1" x14ac:dyDescent="0.15">
      <c r="B666" s="18" t="s">
        <v>159</v>
      </c>
      <c r="C666" s="19" t="s">
        <v>160</v>
      </c>
      <c r="D666" s="20" t="s">
        <v>280</v>
      </c>
      <c r="E666" s="20" t="s">
        <v>22</v>
      </c>
      <c r="F666" s="24">
        <v>13</v>
      </c>
      <c r="G666" s="24">
        <v>31</v>
      </c>
      <c r="H666" s="22">
        <f>F666*単価一覧!$X$33</f>
        <v>0</v>
      </c>
      <c r="I666" s="22">
        <f>IF(G666&gt;単価一覧!$P$34,単価一覧!$P$34*単価一覧!$X$34,G666*単価一覧!$X$34)</f>
        <v>0</v>
      </c>
      <c r="J666" s="22">
        <f>IF(G666&gt;単価一覧!$N$37,(単価一覧!$N$37-単価一覧!$N$36)*単価一覧!$X$36,IF(G666&gt;単価一覧!$N$36,(G666-単価一覧!$N$36)*単価一覧!$X$36,0))</f>
        <v>0</v>
      </c>
      <c r="K666" s="22">
        <f>IF(G666&gt;単価一覧!$N$38,(G666-単価一覧!$N$38)*単価一覧!$X$38,0)</f>
        <v>0</v>
      </c>
      <c r="L666" s="23">
        <f t="shared" si="9"/>
        <v>0</v>
      </c>
    </row>
  </sheetData>
  <autoFilter ref="A18:L666" xr:uid="{00000000-0009-0000-0000-000003000000}"/>
  <mergeCells count="10">
    <mergeCell ref="H17:H18"/>
    <mergeCell ref="I17:K17"/>
    <mergeCell ref="L17:L18"/>
    <mergeCell ref="F17:F18"/>
    <mergeCell ref="A17:A18"/>
    <mergeCell ref="B17:B18"/>
    <mergeCell ref="C17:C18"/>
    <mergeCell ref="D17:D18"/>
    <mergeCell ref="E17:E18"/>
    <mergeCell ref="G17:G18"/>
  </mergeCells>
  <phoneticPr fontId="1"/>
  <dataValidations count="1">
    <dataValidation imeMode="off" allowBlank="1" showInputMessage="1" showErrorMessage="1" sqref="F1:F1048576 G1:G18 G379:G1048576" xr:uid="{00000000-0002-0000-0300-000000000000}"/>
  </dataValidations>
  <printOptions horizontalCentered="1"/>
  <pageMargins left="0.47244094488188981" right="0.19685039370078741" top="0.39370078740157483" bottom="0.39370078740157483" header="0.31496062992125984" footer="0.19685039370078741"/>
  <pageSetup paperSize="9" orientation="portrait" r:id="rId1"/>
  <headerFooter>
    <oddHeader>&amp;R&amp;"ＭＳ 明朝,標準"&amp;14【契約種別②】</oddHeader>
    <oddFooter>&amp;R&amp;"ＭＳ 明朝,標準"従量電灯Ｂ相当-&amp;P/&amp;N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1290"/>
  <sheetViews>
    <sheetView view="pageBreakPreview" topLeftCell="B1" zoomScaleNormal="100" zoomScaleSheetLayoutView="100" workbookViewId="0">
      <selection activeCell="B6" sqref="B6"/>
    </sheetView>
  </sheetViews>
  <sheetFormatPr defaultColWidth="8.796875" defaultRowHeight="15" customHeight="1" x14ac:dyDescent="0.15"/>
  <cols>
    <col min="1" max="1" width="3.69921875" style="14" hidden="1" customWidth="1"/>
    <col min="2" max="2" width="3.69921875" style="14" customWidth="1"/>
    <col min="3" max="3" width="13.19921875" style="15" customWidth="1"/>
    <col min="4" max="4" width="5.69921875" style="16" customWidth="1"/>
    <col min="5" max="5" width="4.19921875" style="16" customWidth="1"/>
    <col min="6" max="6" width="4.69921875" style="15" hidden="1" customWidth="1"/>
    <col min="7" max="7" width="6.19921875" style="15" customWidth="1"/>
    <col min="8" max="10" width="6.69921875" style="15" customWidth="1"/>
    <col min="11" max="11" width="8.69921875" style="15" customWidth="1"/>
    <col min="12" max="16384" width="8.796875" style="15"/>
  </cols>
  <sheetData>
    <row r="3" spans="1:5" ht="20.100000000000001" customHeight="1" x14ac:dyDescent="0.15">
      <c r="B3" s="11" t="s">
        <v>251</v>
      </c>
    </row>
    <row r="4" spans="1:5" s="3" customFormat="1" ht="15" customHeight="1" x14ac:dyDescent="0.15">
      <c r="A4" s="13"/>
      <c r="B4" s="10"/>
      <c r="D4" s="9"/>
      <c r="E4" s="9"/>
    </row>
    <row r="5" spans="1:5" s="3" customFormat="1" ht="15" customHeight="1" x14ac:dyDescent="0.15">
      <c r="A5" s="13"/>
      <c r="B5" s="3" t="s">
        <v>281</v>
      </c>
      <c r="D5" s="9"/>
      <c r="E5" s="9"/>
    </row>
    <row r="6" spans="1:5" s="3" customFormat="1" ht="15" customHeight="1" x14ac:dyDescent="0.15">
      <c r="A6" s="13"/>
      <c r="B6" s="10"/>
      <c r="D6" s="9"/>
      <c r="E6" s="9"/>
    </row>
    <row r="7" spans="1:5" s="3" customFormat="1" ht="15" customHeight="1" x14ac:dyDescent="0.15">
      <c r="A7" s="13"/>
      <c r="B7" s="3" t="s">
        <v>242</v>
      </c>
      <c r="D7" s="9"/>
      <c r="E7" s="9"/>
    </row>
    <row r="8" spans="1:5" s="3" customFormat="1" ht="15" customHeight="1" x14ac:dyDescent="0.15">
      <c r="A8" s="13"/>
      <c r="B8" s="3" t="s">
        <v>249</v>
      </c>
      <c r="D8" s="9"/>
      <c r="E8" s="9"/>
    </row>
    <row r="9" spans="1:5" s="3" customFormat="1" ht="15" customHeight="1" x14ac:dyDescent="0.15">
      <c r="A9" s="13"/>
      <c r="B9" s="3" t="s">
        <v>243</v>
      </c>
      <c r="D9" s="9"/>
      <c r="E9" s="9"/>
    </row>
    <row r="10" spans="1:5" s="3" customFormat="1" ht="15" customHeight="1" x14ac:dyDescent="0.15">
      <c r="A10" s="13"/>
      <c r="B10" s="3" t="s">
        <v>276</v>
      </c>
      <c r="D10" s="9"/>
      <c r="E10" s="9"/>
    </row>
    <row r="11" spans="1:5" s="3" customFormat="1" ht="15" customHeight="1" x14ac:dyDescent="0.15">
      <c r="A11" s="13"/>
      <c r="B11" s="3" t="s">
        <v>250</v>
      </c>
      <c r="D11" s="9"/>
      <c r="E11" s="9"/>
    </row>
    <row r="12" spans="1:5" s="3" customFormat="1" ht="15" customHeight="1" x14ac:dyDescent="0.15">
      <c r="A12" s="13"/>
      <c r="B12" s="3" t="s">
        <v>247</v>
      </c>
      <c r="D12" s="9"/>
      <c r="E12" s="9"/>
    </row>
    <row r="13" spans="1:5" s="3" customFormat="1" ht="15" customHeight="1" x14ac:dyDescent="0.15">
      <c r="A13" s="13"/>
      <c r="B13" s="3" t="s">
        <v>275</v>
      </c>
      <c r="D13" s="9"/>
      <c r="E13" s="9"/>
    </row>
    <row r="14" spans="1:5" s="3" customFormat="1" ht="15" customHeight="1" x14ac:dyDescent="0.15">
      <c r="A14" s="13"/>
      <c r="D14" s="9"/>
      <c r="E14" s="9"/>
    </row>
    <row r="15" spans="1:5" s="3" customFormat="1" ht="15" customHeight="1" x14ac:dyDescent="0.15">
      <c r="A15" s="13"/>
      <c r="B15" s="10" t="s">
        <v>43</v>
      </c>
      <c r="D15" s="9"/>
      <c r="E15" s="9"/>
    </row>
    <row r="16" spans="1:5" s="3" customFormat="1" ht="15" customHeight="1" x14ac:dyDescent="0.15">
      <c r="A16" s="13"/>
      <c r="B16" s="13"/>
      <c r="D16" s="9"/>
      <c r="E16" s="9"/>
    </row>
    <row r="17" spans="1:11" ht="20.100000000000001" customHeight="1" x14ac:dyDescent="0.15">
      <c r="A17" s="75"/>
      <c r="B17" s="79" t="s">
        <v>39</v>
      </c>
      <c r="C17" s="78" t="s">
        <v>33</v>
      </c>
      <c r="D17" s="78" t="s">
        <v>34</v>
      </c>
      <c r="E17" s="78" t="s">
        <v>35</v>
      </c>
      <c r="F17" s="77" t="s">
        <v>248</v>
      </c>
      <c r="G17" s="77" t="s">
        <v>253</v>
      </c>
      <c r="H17" s="77" t="s">
        <v>254</v>
      </c>
      <c r="I17" s="78" t="s">
        <v>255</v>
      </c>
      <c r="J17" s="78"/>
      <c r="K17" s="77" t="s">
        <v>234</v>
      </c>
    </row>
    <row r="18" spans="1:11" ht="20.100000000000001" customHeight="1" x14ac:dyDescent="0.15">
      <c r="A18" s="76"/>
      <c r="B18" s="80"/>
      <c r="C18" s="78"/>
      <c r="D18" s="78"/>
      <c r="E18" s="78"/>
      <c r="F18" s="77"/>
      <c r="G18" s="77"/>
      <c r="H18" s="78"/>
      <c r="I18" s="17" t="s">
        <v>40</v>
      </c>
      <c r="J18" s="17" t="s">
        <v>31</v>
      </c>
      <c r="K18" s="78"/>
    </row>
    <row r="19" spans="1:11" ht="12.95" customHeight="1" x14ac:dyDescent="0.15">
      <c r="B19" s="18" t="s">
        <v>161</v>
      </c>
      <c r="C19" s="19" t="s">
        <v>115</v>
      </c>
      <c r="D19" s="20" t="s">
        <v>278</v>
      </c>
      <c r="E19" s="20" t="s">
        <v>11</v>
      </c>
      <c r="F19" s="24">
        <v>34</v>
      </c>
      <c r="G19" s="21">
        <v>136</v>
      </c>
      <c r="H19" s="22">
        <f>F19*単価一覧!$X$43</f>
        <v>0</v>
      </c>
      <c r="I19" s="25"/>
      <c r="J19" s="22">
        <f>G19*単価一覧!$X$45</f>
        <v>0</v>
      </c>
      <c r="K19" s="23">
        <f>ROUNDDOWN(H19+I19+J19,0)</f>
        <v>0</v>
      </c>
    </row>
    <row r="20" spans="1:11" ht="12.95" customHeight="1" x14ac:dyDescent="0.15">
      <c r="B20" s="18" t="s">
        <v>161</v>
      </c>
      <c r="C20" s="19" t="s">
        <v>115</v>
      </c>
      <c r="D20" s="20" t="s">
        <v>278</v>
      </c>
      <c r="E20" s="20" t="s">
        <v>12</v>
      </c>
      <c r="F20" s="24">
        <v>34</v>
      </c>
      <c r="G20" s="21">
        <v>124</v>
      </c>
      <c r="H20" s="22">
        <f>F20*単価一覧!$X$43</f>
        <v>0</v>
      </c>
      <c r="I20" s="25"/>
      <c r="J20" s="22">
        <f>G20*単価一覧!$X$45</f>
        <v>0</v>
      </c>
      <c r="K20" s="23">
        <f t="shared" ref="K20:K31" si="0">ROUNDDOWN(H20+I20+J20,0)</f>
        <v>0</v>
      </c>
    </row>
    <row r="21" spans="1:11" ht="12.95" customHeight="1" x14ac:dyDescent="0.15">
      <c r="B21" s="18" t="s">
        <v>161</v>
      </c>
      <c r="C21" s="19" t="s">
        <v>115</v>
      </c>
      <c r="D21" s="20" t="s">
        <v>278</v>
      </c>
      <c r="E21" s="20" t="s">
        <v>13</v>
      </c>
      <c r="F21" s="24">
        <v>34</v>
      </c>
      <c r="G21" s="21">
        <v>299</v>
      </c>
      <c r="H21" s="22">
        <f>F21*単価一覧!$X$43</f>
        <v>0</v>
      </c>
      <c r="I21" s="25"/>
      <c r="J21" s="22">
        <f>G21*単価一覧!$X$45</f>
        <v>0</v>
      </c>
      <c r="K21" s="23">
        <f t="shared" si="0"/>
        <v>0</v>
      </c>
    </row>
    <row r="22" spans="1:11" ht="12.95" customHeight="1" x14ac:dyDescent="0.15">
      <c r="B22" s="18" t="s">
        <v>161</v>
      </c>
      <c r="C22" s="19" t="s">
        <v>115</v>
      </c>
      <c r="D22" s="20" t="s">
        <v>278</v>
      </c>
      <c r="E22" s="20" t="s">
        <v>14</v>
      </c>
      <c r="F22" s="24">
        <v>34</v>
      </c>
      <c r="G22" s="24">
        <v>266</v>
      </c>
      <c r="H22" s="22">
        <f>F22*単価一覧!$X$43</f>
        <v>0</v>
      </c>
      <c r="I22" s="26">
        <f>G22*単価一覧!$X$44</f>
        <v>0</v>
      </c>
      <c r="J22" s="25"/>
      <c r="K22" s="23">
        <f t="shared" si="0"/>
        <v>0</v>
      </c>
    </row>
    <row r="23" spans="1:11" ht="12.95" customHeight="1" x14ac:dyDescent="0.15">
      <c r="B23" s="18" t="s">
        <v>161</v>
      </c>
      <c r="C23" s="19" t="s">
        <v>115</v>
      </c>
      <c r="D23" s="20" t="s">
        <v>278</v>
      </c>
      <c r="E23" s="20" t="s">
        <v>15</v>
      </c>
      <c r="F23" s="24">
        <v>34</v>
      </c>
      <c r="G23" s="24">
        <v>116</v>
      </c>
      <c r="H23" s="22">
        <f>F23*単価一覧!$X$43</f>
        <v>0</v>
      </c>
      <c r="I23" s="26">
        <f>G23*単価一覧!$X$44</f>
        <v>0</v>
      </c>
      <c r="J23" s="25"/>
      <c r="K23" s="23">
        <f t="shared" si="0"/>
        <v>0</v>
      </c>
    </row>
    <row r="24" spans="1:11" ht="12.95" customHeight="1" x14ac:dyDescent="0.15">
      <c r="B24" s="18" t="s">
        <v>161</v>
      </c>
      <c r="C24" s="19" t="s">
        <v>115</v>
      </c>
      <c r="D24" s="20" t="s">
        <v>278</v>
      </c>
      <c r="E24" s="20" t="s">
        <v>16</v>
      </c>
      <c r="F24" s="24">
        <v>34</v>
      </c>
      <c r="G24" s="24">
        <v>252</v>
      </c>
      <c r="H24" s="22">
        <f>F24*単価一覧!$X$43</f>
        <v>0</v>
      </c>
      <c r="I24" s="26">
        <f>G24*単価一覧!$X$44</f>
        <v>0</v>
      </c>
      <c r="J24" s="25"/>
      <c r="K24" s="23">
        <f t="shared" si="0"/>
        <v>0</v>
      </c>
    </row>
    <row r="25" spans="1:11" ht="12.95" customHeight="1" x14ac:dyDescent="0.15">
      <c r="B25" s="18" t="s">
        <v>161</v>
      </c>
      <c r="C25" s="19" t="s">
        <v>115</v>
      </c>
      <c r="D25" s="20" t="s">
        <v>278</v>
      </c>
      <c r="E25" s="20" t="s">
        <v>17</v>
      </c>
      <c r="F25" s="24">
        <v>34</v>
      </c>
      <c r="G25" s="24">
        <v>630</v>
      </c>
      <c r="H25" s="22">
        <f>F25*単価一覧!$X$43</f>
        <v>0</v>
      </c>
      <c r="I25" s="25"/>
      <c r="J25" s="22">
        <f>G25*単価一覧!$X$45</f>
        <v>0</v>
      </c>
      <c r="K25" s="23">
        <f t="shared" si="0"/>
        <v>0</v>
      </c>
    </row>
    <row r="26" spans="1:11" ht="12.95" customHeight="1" x14ac:dyDescent="0.15">
      <c r="B26" s="18" t="s">
        <v>161</v>
      </c>
      <c r="C26" s="19" t="s">
        <v>115</v>
      </c>
      <c r="D26" s="20" t="s">
        <v>278</v>
      </c>
      <c r="E26" s="20" t="s">
        <v>18</v>
      </c>
      <c r="F26" s="24">
        <v>34</v>
      </c>
      <c r="G26" s="24">
        <v>293</v>
      </c>
      <c r="H26" s="22">
        <f>F26*単価一覧!$X$43</f>
        <v>0</v>
      </c>
      <c r="I26" s="25"/>
      <c r="J26" s="22">
        <f>G26*単価一覧!$X$45</f>
        <v>0</v>
      </c>
      <c r="K26" s="23">
        <f t="shared" si="0"/>
        <v>0</v>
      </c>
    </row>
    <row r="27" spans="1:11" ht="12.95" customHeight="1" x14ac:dyDescent="0.15">
      <c r="B27" s="18" t="s">
        <v>161</v>
      </c>
      <c r="C27" s="19" t="s">
        <v>115</v>
      </c>
      <c r="D27" s="20" t="s">
        <v>278</v>
      </c>
      <c r="E27" s="20" t="s">
        <v>19</v>
      </c>
      <c r="F27" s="24">
        <v>34</v>
      </c>
      <c r="G27" s="24">
        <v>125</v>
      </c>
      <c r="H27" s="22">
        <f>F27*単価一覧!$X$43</f>
        <v>0</v>
      </c>
      <c r="I27" s="25"/>
      <c r="J27" s="22">
        <f>G27*単価一覧!$X$45</f>
        <v>0</v>
      </c>
      <c r="K27" s="23">
        <f t="shared" si="0"/>
        <v>0</v>
      </c>
    </row>
    <row r="28" spans="1:11" ht="12.95" customHeight="1" x14ac:dyDescent="0.15">
      <c r="B28" s="18" t="s">
        <v>161</v>
      </c>
      <c r="C28" s="19" t="s">
        <v>115</v>
      </c>
      <c r="D28" s="20" t="s">
        <v>279</v>
      </c>
      <c r="E28" s="20" t="s">
        <v>20</v>
      </c>
      <c r="F28" s="24">
        <v>34</v>
      </c>
      <c r="G28" s="24">
        <v>127</v>
      </c>
      <c r="H28" s="22">
        <f>F28*単価一覧!$X$43</f>
        <v>0</v>
      </c>
      <c r="I28" s="25"/>
      <c r="J28" s="22">
        <f>G28*単価一覧!$X$45</f>
        <v>0</v>
      </c>
      <c r="K28" s="23">
        <f t="shared" si="0"/>
        <v>0</v>
      </c>
    </row>
    <row r="29" spans="1:11" ht="12.95" customHeight="1" x14ac:dyDescent="0.15">
      <c r="B29" s="18" t="s">
        <v>161</v>
      </c>
      <c r="C29" s="19" t="s">
        <v>115</v>
      </c>
      <c r="D29" s="20" t="s">
        <v>279</v>
      </c>
      <c r="E29" s="20" t="s">
        <v>21</v>
      </c>
      <c r="F29" s="24">
        <v>34</v>
      </c>
      <c r="G29" s="24">
        <v>125</v>
      </c>
      <c r="H29" s="22">
        <f>F29*単価一覧!$X$43</f>
        <v>0</v>
      </c>
      <c r="I29" s="25"/>
      <c r="J29" s="22">
        <f>G29*単価一覧!$X$45</f>
        <v>0</v>
      </c>
      <c r="K29" s="23">
        <f t="shared" si="0"/>
        <v>0</v>
      </c>
    </row>
    <row r="30" spans="1:11" ht="12.95" customHeight="1" x14ac:dyDescent="0.15">
      <c r="B30" s="18" t="s">
        <v>161</v>
      </c>
      <c r="C30" s="19" t="s">
        <v>115</v>
      </c>
      <c r="D30" s="20" t="s">
        <v>279</v>
      </c>
      <c r="E30" s="20" t="s">
        <v>22</v>
      </c>
      <c r="F30" s="24">
        <v>34</v>
      </c>
      <c r="G30" s="24">
        <v>113</v>
      </c>
      <c r="H30" s="22">
        <f>F30*単価一覧!$X$43</f>
        <v>0</v>
      </c>
      <c r="I30" s="25"/>
      <c r="J30" s="22">
        <f>G30*単価一覧!$X$45</f>
        <v>0</v>
      </c>
      <c r="K30" s="23">
        <f t="shared" si="0"/>
        <v>0</v>
      </c>
    </row>
    <row r="31" spans="1:11" ht="12.95" customHeight="1" x14ac:dyDescent="0.15">
      <c r="B31" s="18" t="s">
        <v>161</v>
      </c>
      <c r="C31" s="19" t="s">
        <v>115</v>
      </c>
      <c r="D31" s="20" t="s">
        <v>279</v>
      </c>
      <c r="E31" s="20" t="s">
        <v>11</v>
      </c>
      <c r="F31" s="24">
        <v>34</v>
      </c>
      <c r="G31" s="24">
        <v>118</v>
      </c>
      <c r="H31" s="22">
        <f>F31*単価一覧!$X$43</f>
        <v>0</v>
      </c>
      <c r="I31" s="25"/>
      <c r="J31" s="22">
        <f>G31*単価一覧!$X$45</f>
        <v>0</v>
      </c>
      <c r="K31" s="23">
        <f t="shared" si="0"/>
        <v>0</v>
      </c>
    </row>
    <row r="32" spans="1:11" ht="12.95" customHeight="1" x14ac:dyDescent="0.15">
      <c r="B32" s="18" t="s">
        <v>161</v>
      </c>
      <c r="C32" s="19" t="s">
        <v>115</v>
      </c>
      <c r="D32" s="20" t="s">
        <v>279</v>
      </c>
      <c r="E32" s="20" t="s">
        <v>12</v>
      </c>
      <c r="F32" s="24">
        <v>34</v>
      </c>
      <c r="G32" s="24">
        <v>130</v>
      </c>
      <c r="H32" s="22">
        <f>F32*単価一覧!$X$43</f>
        <v>0</v>
      </c>
      <c r="I32" s="25"/>
      <c r="J32" s="22">
        <f>G32*単価一覧!$X$45</f>
        <v>0</v>
      </c>
      <c r="K32" s="23">
        <f t="shared" ref="K32:K47" si="1">ROUNDDOWN(H32+I32+J32,0)</f>
        <v>0</v>
      </c>
    </row>
    <row r="33" spans="2:11" ht="12.95" customHeight="1" x14ac:dyDescent="0.15">
      <c r="B33" s="18" t="s">
        <v>161</v>
      </c>
      <c r="C33" s="19" t="s">
        <v>115</v>
      </c>
      <c r="D33" s="20" t="s">
        <v>279</v>
      </c>
      <c r="E33" s="20" t="s">
        <v>13</v>
      </c>
      <c r="F33" s="24">
        <v>34</v>
      </c>
      <c r="G33" s="24">
        <v>113</v>
      </c>
      <c r="H33" s="22">
        <f>F33*単価一覧!$X$43</f>
        <v>0</v>
      </c>
      <c r="I33" s="25"/>
      <c r="J33" s="22">
        <f>G33*単価一覧!$X$45</f>
        <v>0</v>
      </c>
      <c r="K33" s="23">
        <f t="shared" si="1"/>
        <v>0</v>
      </c>
    </row>
    <row r="34" spans="2:11" ht="12.95" customHeight="1" x14ac:dyDescent="0.15">
      <c r="B34" s="18" t="s">
        <v>161</v>
      </c>
      <c r="C34" s="19" t="s">
        <v>115</v>
      </c>
      <c r="D34" s="20" t="s">
        <v>279</v>
      </c>
      <c r="E34" s="20" t="s">
        <v>14</v>
      </c>
      <c r="F34" s="24">
        <v>34</v>
      </c>
      <c r="G34" s="24">
        <v>116</v>
      </c>
      <c r="H34" s="22">
        <f>F34*単価一覧!$X$43</f>
        <v>0</v>
      </c>
      <c r="I34" s="26">
        <f>G34*単価一覧!$X$44</f>
        <v>0</v>
      </c>
      <c r="J34" s="25"/>
      <c r="K34" s="23">
        <f t="shared" si="1"/>
        <v>0</v>
      </c>
    </row>
    <row r="35" spans="2:11" ht="12.95" customHeight="1" x14ac:dyDescent="0.15">
      <c r="B35" s="18" t="s">
        <v>161</v>
      </c>
      <c r="C35" s="19" t="s">
        <v>115</v>
      </c>
      <c r="D35" s="20" t="s">
        <v>279</v>
      </c>
      <c r="E35" s="20" t="s">
        <v>15</v>
      </c>
      <c r="F35" s="24">
        <v>34</v>
      </c>
      <c r="G35" s="24">
        <v>131</v>
      </c>
      <c r="H35" s="22">
        <f>F35*単価一覧!$X$43</f>
        <v>0</v>
      </c>
      <c r="I35" s="26">
        <f>G35*単価一覧!$X$44</f>
        <v>0</v>
      </c>
      <c r="J35" s="25"/>
      <c r="K35" s="23">
        <f t="shared" si="1"/>
        <v>0</v>
      </c>
    </row>
    <row r="36" spans="2:11" ht="12.95" customHeight="1" x14ac:dyDescent="0.15">
      <c r="B36" s="18" t="s">
        <v>161</v>
      </c>
      <c r="C36" s="19" t="s">
        <v>115</v>
      </c>
      <c r="D36" s="20" t="s">
        <v>279</v>
      </c>
      <c r="E36" s="20" t="s">
        <v>16</v>
      </c>
      <c r="F36" s="24">
        <v>34</v>
      </c>
      <c r="G36" s="24">
        <v>112</v>
      </c>
      <c r="H36" s="22">
        <f>F36*単価一覧!$X$43</f>
        <v>0</v>
      </c>
      <c r="I36" s="26">
        <f>G36*単価一覧!$X$44</f>
        <v>0</v>
      </c>
      <c r="J36" s="25"/>
      <c r="K36" s="23">
        <f t="shared" si="1"/>
        <v>0</v>
      </c>
    </row>
    <row r="37" spans="2:11" ht="12.95" customHeight="1" x14ac:dyDescent="0.15">
      <c r="B37" s="18" t="s">
        <v>161</v>
      </c>
      <c r="C37" s="19" t="s">
        <v>115</v>
      </c>
      <c r="D37" s="20" t="s">
        <v>279</v>
      </c>
      <c r="E37" s="20" t="s">
        <v>17</v>
      </c>
      <c r="F37" s="24">
        <v>34</v>
      </c>
      <c r="G37" s="24">
        <v>115</v>
      </c>
      <c r="H37" s="22">
        <f>F37*単価一覧!$X$43</f>
        <v>0</v>
      </c>
      <c r="I37" s="25"/>
      <c r="J37" s="22">
        <f>G37*単価一覧!$X$45</f>
        <v>0</v>
      </c>
      <c r="K37" s="23">
        <f t="shared" si="1"/>
        <v>0</v>
      </c>
    </row>
    <row r="38" spans="2:11" ht="12.95" customHeight="1" x14ac:dyDescent="0.15">
      <c r="B38" s="18" t="s">
        <v>161</v>
      </c>
      <c r="C38" s="19" t="s">
        <v>115</v>
      </c>
      <c r="D38" s="20" t="s">
        <v>279</v>
      </c>
      <c r="E38" s="20" t="s">
        <v>18</v>
      </c>
      <c r="F38" s="24">
        <v>34</v>
      </c>
      <c r="G38" s="21">
        <v>132</v>
      </c>
      <c r="H38" s="22">
        <f>F38*単価一覧!$X$43</f>
        <v>0</v>
      </c>
      <c r="I38" s="25"/>
      <c r="J38" s="22">
        <f>G38*単価一覧!$X$45</f>
        <v>0</v>
      </c>
      <c r="K38" s="23">
        <f t="shared" si="1"/>
        <v>0</v>
      </c>
    </row>
    <row r="39" spans="2:11" ht="12.95" customHeight="1" x14ac:dyDescent="0.15">
      <c r="B39" s="18" t="s">
        <v>161</v>
      </c>
      <c r="C39" s="19" t="s">
        <v>115</v>
      </c>
      <c r="D39" s="20" t="s">
        <v>279</v>
      </c>
      <c r="E39" s="20" t="s">
        <v>19</v>
      </c>
      <c r="F39" s="24">
        <v>34</v>
      </c>
      <c r="G39" s="21">
        <v>120</v>
      </c>
      <c r="H39" s="22">
        <f>F39*単価一覧!$X$43</f>
        <v>0</v>
      </c>
      <c r="I39" s="25"/>
      <c r="J39" s="22">
        <f>G39*単価一覧!$X$45</f>
        <v>0</v>
      </c>
      <c r="K39" s="23">
        <f t="shared" si="1"/>
        <v>0</v>
      </c>
    </row>
    <row r="40" spans="2:11" ht="12.95" customHeight="1" x14ac:dyDescent="0.15">
      <c r="B40" s="18" t="s">
        <v>161</v>
      </c>
      <c r="C40" s="19" t="s">
        <v>115</v>
      </c>
      <c r="D40" s="20" t="s">
        <v>280</v>
      </c>
      <c r="E40" s="20" t="s">
        <v>20</v>
      </c>
      <c r="F40" s="24">
        <v>34</v>
      </c>
      <c r="G40" s="21">
        <v>152</v>
      </c>
      <c r="H40" s="22">
        <f>F40*単価一覧!$X$43</f>
        <v>0</v>
      </c>
      <c r="I40" s="25"/>
      <c r="J40" s="22">
        <f>G40*単価一覧!$X$45</f>
        <v>0</v>
      </c>
      <c r="K40" s="23">
        <f t="shared" si="1"/>
        <v>0</v>
      </c>
    </row>
    <row r="41" spans="2:11" ht="12.95" customHeight="1" x14ac:dyDescent="0.15">
      <c r="B41" s="18" t="s">
        <v>161</v>
      </c>
      <c r="C41" s="19" t="s">
        <v>115</v>
      </c>
      <c r="D41" s="20" t="s">
        <v>280</v>
      </c>
      <c r="E41" s="20" t="s">
        <v>21</v>
      </c>
      <c r="F41" s="24">
        <v>34</v>
      </c>
      <c r="G41" s="21">
        <v>128</v>
      </c>
      <c r="H41" s="22">
        <f>F41*単価一覧!$X$43</f>
        <v>0</v>
      </c>
      <c r="I41" s="25"/>
      <c r="J41" s="22">
        <f>G41*単価一覧!$X$45</f>
        <v>0</v>
      </c>
      <c r="K41" s="23">
        <f t="shared" si="1"/>
        <v>0</v>
      </c>
    </row>
    <row r="42" spans="2:11" ht="12.95" customHeight="1" x14ac:dyDescent="0.15">
      <c r="B42" s="18" t="s">
        <v>161</v>
      </c>
      <c r="C42" s="19" t="s">
        <v>115</v>
      </c>
      <c r="D42" s="20" t="s">
        <v>280</v>
      </c>
      <c r="E42" s="20" t="s">
        <v>22</v>
      </c>
      <c r="F42" s="24">
        <v>34</v>
      </c>
      <c r="G42" s="21">
        <v>393</v>
      </c>
      <c r="H42" s="22">
        <f>F42*単価一覧!$X$43</f>
        <v>0</v>
      </c>
      <c r="I42" s="25"/>
      <c r="J42" s="22">
        <f>G42*単価一覧!$X$45</f>
        <v>0</v>
      </c>
      <c r="K42" s="23">
        <f t="shared" si="1"/>
        <v>0</v>
      </c>
    </row>
    <row r="43" spans="2:11" ht="12.95" customHeight="1" x14ac:dyDescent="0.15">
      <c r="B43" s="18" t="s">
        <v>163</v>
      </c>
      <c r="C43" s="19" t="s">
        <v>119</v>
      </c>
      <c r="D43" s="20" t="s">
        <v>278</v>
      </c>
      <c r="E43" s="20" t="s">
        <v>11</v>
      </c>
      <c r="F43" s="24">
        <v>15</v>
      </c>
      <c r="G43" s="21">
        <v>40</v>
      </c>
      <c r="H43" s="22">
        <f>F43*単価一覧!$X$43</f>
        <v>0</v>
      </c>
      <c r="I43" s="25"/>
      <c r="J43" s="22">
        <f>G43*単価一覧!$X$45</f>
        <v>0</v>
      </c>
      <c r="K43" s="23">
        <f t="shared" si="1"/>
        <v>0</v>
      </c>
    </row>
    <row r="44" spans="2:11" ht="12.95" customHeight="1" x14ac:dyDescent="0.15">
      <c r="B44" s="18" t="s">
        <v>163</v>
      </c>
      <c r="C44" s="19" t="s">
        <v>119</v>
      </c>
      <c r="D44" s="20" t="s">
        <v>278</v>
      </c>
      <c r="E44" s="20" t="s">
        <v>12</v>
      </c>
      <c r="F44" s="24">
        <v>15</v>
      </c>
      <c r="G44" s="21">
        <v>35</v>
      </c>
      <c r="H44" s="22">
        <f>F44*単価一覧!$X$43</f>
        <v>0</v>
      </c>
      <c r="I44" s="25"/>
      <c r="J44" s="22">
        <f>G44*単価一覧!$X$45</f>
        <v>0</v>
      </c>
      <c r="K44" s="23">
        <f t="shared" si="1"/>
        <v>0</v>
      </c>
    </row>
    <row r="45" spans="2:11" ht="12.95" customHeight="1" x14ac:dyDescent="0.15">
      <c r="B45" s="18" t="s">
        <v>163</v>
      </c>
      <c r="C45" s="19" t="s">
        <v>119</v>
      </c>
      <c r="D45" s="20" t="s">
        <v>278</v>
      </c>
      <c r="E45" s="20" t="s">
        <v>13</v>
      </c>
      <c r="F45" s="24">
        <v>15</v>
      </c>
      <c r="G45" s="21">
        <v>38</v>
      </c>
      <c r="H45" s="22">
        <f>F45*単価一覧!$X$43</f>
        <v>0</v>
      </c>
      <c r="I45" s="25"/>
      <c r="J45" s="22">
        <f>G45*単価一覧!$X$45</f>
        <v>0</v>
      </c>
      <c r="K45" s="23">
        <f t="shared" si="1"/>
        <v>0</v>
      </c>
    </row>
    <row r="46" spans="2:11" ht="12.95" customHeight="1" x14ac:dyDescent="0.15">
      <c r="B46" s="18" t="s">
        <v>163</v>
      </c>
      <c r="C46" s="19" t="s">
        <v>119</v>
      </c>
      <c r="D46" s="20" t="s">
        <v>278</v>
      </c>
      <c r="E46" s="20" t="s">
        <v>14</v>
      </c>
      <c r="F46" s="24">
        <v>15</v>
      </c>
      <c r="G46" s="24">
        <v>38</v>
      </c>
      <c r="H46" s="22">
        <f>F46*単価一覧!$X$43</f>
        <v>0</v>
      </c>
      <c r="I46" s="26">
        <f>G46*単価一覧!$X$44</f>
        <v>0</v>
      </c>
      <c r="J46" s="25"/>
      <c r="K46" s="23">
        <f t="shared" si="1"/>
        <v>0</v>
      </c>
    </row>
    <row r="47" spans="2:11" ht="12.95" customHeight="1" x14ac:dyDescent="0.15">
      <c r="B47" s="18" t="s">
        <v>163</v>
      </c>
      <c r="C47" s="19" t="s">
        <v>119</v>
      </c>
      <c r="D47" s="20" t="s">
        <v>278</v>
      </c>
      <c r="E47" s="20" t="s">
        <v>15</v>
      </c>
      <c r="F47" s="24">
        <v>15</v>
      </c>
      <c r="G47" s="24">
        <v>18</v>
      </c>
      <c r="H47" s="22">
        <f>F47*単価一覧!$X$43</f>
        <v>0</v>
      </c>
      <c r="I47" s="26">
        <f>G47*単価一覧!$X$44</f>
        <v>0</v>
      </c>
      <c r="J47" s="25"/>
      <c r="K47" s="23">
        <f t="shared" si="1"/>
        <v>0</v>
      </c>
    </row>
    <row r="48" spans="2:11" ht="12.95" customHeight="1" x14ac:dyDescent="0.15">
      <c r="B48" s="18" t="s">
        <v>163</v>
      </c>
      <c r="C48" s="19" t="s">
        <v>119</v>
      </c>
      <c r="D48" s="20" t="s">
        <v>278</v>
      </c>
      <c r="E48" s="20" t="s">
        <v>16</v>
      </c>
      <c r="F48" s="24">
        <v>15</v>
      </c>
      <c r="G48" s="24">
        <v>18</v>
      </c>
      <c r="H48" s="22">
        <f>F48*単価一覧!$X$43</f>
        <v>0</v>
      </c>
      <c r="I48" s="26">
        <f>G48*単価一覧!$X$44</f>
        <v>0</v>
      </c>
      <c r="J48" s="25"/>
      <c r="K48" s="23">
        <f t="shared" ref="K48:K111" si="2">ROUNDDOWN(H48+I48+J48,0)</f>
        <v>0</v>
      </c>
    </row>
    <row r="49" spans="2:11" ht="12.95" customHeight="1" x14ac:dyDescent="0.15">
      <c r="B49" s="18" t="s">
        <v>163</v>
      </c>
      <c r="C49" s="19" t="s">
        <v>119</v>
      </c>
      <c r="D49" s="20" t="s">
        <v>278</v>
      </c>
      <c r="E49" s="20" t="s">
        <v>17</v>
      </c>
      <c r="F49" s="24">
        <v>15</v>
      </c>
      <c r="G49" s="24">
        <v>6</v>
      </c>
      <c r="H49" s="22">
        <f>F49*単価一覧!$X$43</f>
        <v>0</v>
      </c>
      <c r="I49" s="25"/>
      <c r="J49" s="22">
        <f>G49*単価一覧!$X$45</f>
        <v>0</v>
      </c>
      <c r="K49" s="23">
        <f t="shared" si="2"/>
        <v>0</v>
      </c>
    </row>
    <row r="50" spans="2:11" ht="12.95" customHeight="1" x14ac:dyDescent="0.15">
      <c r="B50" s="18" t="s">
        <v>163</v>
      </c>
      <c r="C50" s="19" t="s">
        <v>119</v>
      </c>
      <c r="D50" s="20" t="s">
        <v>278</v>
      </c>
      <c r="E50" s="20" t="s">
        <v>18</v>
      </c>
      <c r="F50" s="24">
        <v>15</v>
      </c>
      <c r="G50" s="24">
        <v>12</v>
      </c>
      <c r="H50" s="22">
        <f>F50*単価一覧!$X$43</f>
        <v>0</v>
      </c>
      <c r="I50" s="25"/>
      <c r="J50" s="22">
        <f>G50*単価一覧!$X$45</f>
        <v>0</v>
      </c>
      <c r="K50" s="23">
        <f t="shared" si="2"/>
        <v>0</v>
      </c>
    </row>
    <row r="51" spans="2:11" ht="12.95" customHeight="1" x14ac:dyDescent="0.15">
      <c r="B51" s="18" t="s">
        <v>163</v>
      </c>
      <c r="C51" s="19" t="s">
        <v>119</v>
      </c>
      <c r="D51" s="20" t="s">
        <v>278</v>
      </c>
      <c r="E51" s="20" t="s">
        <v>19</v>
      </c>
      <c r="F51" s="24">
        <v>15</v>
      </c>
      <c r="G51" s="24">
        <v>12</v>
      </c>
      <c r="H51" s="22">
        <f>F51*単価一覧!$X$43</f>
        <v>0</v>
      </c>
      <c r="I51" s="25"/>
      <c r="J51" s="22">
        <f>G51*単価一覧!$X$45</f>
        <v>0</v>
      </c>
      <c r="K51" s="23">
        <f t="shared" si="2"/>
        <v>0</v>
      </c>
    </row>
    <row r="52" spans="2:11" ht="12.95" customHeight="1" x14ac:dyDescent="0.15">
      <c r="B52" s="18" t="s">
        <v>163</v>
      </c>
      <c r="C52" s="19" t="s">
        <v>119</v>
      </c>
      <c r="D52" s="20" t="s">
        <v>279</v>
      </c>
      <c r="E52" s="20" t="s">
        <v>20</v>
      </c>
      <c r="F52" s="24">
        <v>15</v>
      </c>
      <c r="G52" s="24">
        <v>12</v>
      </c>
      <c r="H52" s="22">
        <f>F52*単価一覧!$X$43</f>
        <v>0</v>
      </c>
      <c r="I52" s="25"/>
      <c r="J52" s="22">
        <f>G52*単価一覧!$X$45</f>
        <v>0</v>
      </c>
      <c r="K52" s="23">
        <f t="shared" si="2"/>
        <v>0</v>
      </c>
    </row>
    <row r="53" spans="2:11" ht="12.95" customHeight="1" x14ac:dyDescent="0.15">
      <c r="B53" s="18" t="s">
        <v>163</v>
      </c>
      <c r="C53" s="19" t="s">
        <v>119</v>
      </c>
      <c r="D53" s="20" t="s">
        <v>279</v>
      </c>
      <c r="E53" s="20" t="s">
        <v>21</v>
      </c>
      <c r="F53" s="24">
        <v>15</v>
      </c>
      <c r="G53" s="24">
        <v>10</v>
      </c>
      <c r="H53" s="22">
        <f>F53*単価一覧!$X$43</f>
        <v>0</v>
      </c>
      <c r="I53" s="25"/>
      <c r="J53" s="22">
        <f>G53*単価一覧!$X$45</f>
        <v>0</v>
      </c>
      <c r="K53" s="23">
        <f t="shared" si="2"/>
        <v>0</v>
      </c>
    </row>
    <row r="54" spans="2:11" ht="12.95" customHeight="1" x14ac:dyDescent="0.15">
      <c r="B54" s="18" t="s">
        <v>163</v>
      </c>
      <c r="C54" s="19" t="s">
        <v>119</v>
      </c>
      <c r="D54" s="20" t="s">
        <v>279</v>
      </c>
      <c r="E54" s="20" t="s">
        <v>22</v>
      </c>
      <c r="F54" s="24">
        <v>15</v>
      </c>
      <c r="G54" s="24">
        <v>20</v>
      </c>
      <c r="H54" s="22">
        <f>F54*単価一覧!$X$43</f>
        <v>0</v>
      </c>
      <c r="I54" s="25"/>
      <c r="J54" s="22">
        <f>G54*単価一覧!$X$45</f>
        <v>0</v>
      </c>
      <c r="K54" s="23">
        <f t="shared" si="2"/>
        <v>0</v>
      </c>
    </row>
    <row r="55" spans="2:11" ht="12.95" customHeight="1" x14ac:dyDescent="0.15">
      <c r="B55" s="18" t="s">
        <v>163</v>
      </c>
      <c r="C55" s="19" t="s">
        <v>119</v>
      </c>
      <c r="D55" s="20" t="s">
        <v>279</v>
      </c>
      <c r="E55" s="20" t="s">
        <v>11</v>
      </c>
      <c r="F55" s="24">
        <v>15</v>
      </c>
      <c r="G55" s="24">
        <v>27</v>
      </c>
      <c r="H55" s="22">
        <f>F55*単価一覧!$X$43</f>
        <v>0</v>
      </c>
      <c r="I55" s="25"/>
      <c r="J55" s="22">
        <f>G55*単価一覧!$X$45</f>
        <v>0</v>
      </c>
      <c r="K55" s="23">
        <f t="shared" si="2"/>
        <v>0</v>
      </c>
    </row>
    <row r="56" spans="2:11" ht="12.95" customHeight="1" x14ac:dyDescent="0.15">
      <c r="B56" s="18" t="s">
        <v>163</v>
      </c>
      <c r="C56" s="19" t="s">
        <v>119</v>
      </c>
      <c r="D56" s="20" t="s">
        <v>279</v>
      </c>
      <c r="E56" s="20" t="s">
        <v>12</v>
      </c>
      <c r="F56" s="24">
        <v>15</v>
      </c>
      <c r="G56" s="24">
        <v>26</v>
      </c>
      <c r="H56" s="22">
        <f>F56*単価一覧!$X$43</f>
        <v>0</v>
      </c>
      <c r="I56" s="25"/>
      <c r="J56" s="22">
        <f>G56*単価一覧!$X$45</f>
        <v>0</v>
      </c>
      <c r="K56" s="23">
        <f t="shared" si="2"/>
        <v>0</v>
      </c>
    </row>
    <row r="57" spans="2:11" ht="12.95" customHeight="1" x14ac:dyDescent="0.15">
      <c r="B57" s="18" t="s">
        <v>163</v>
      </c>
      <c r="C57" s="19" t="s">
        <v>119</v>
      </c>
      <c r="D57" s="20" t="s">
        <v>279</v>
      </c>
      <c r="E57" s="20" t="s">
        <v>13</v>
      </c>
      <c r="F57" s="24">
        <v>15</v>
      </c>
      <c r="G57" s="24">
        <v>31</v>
      </c>
      <c r="H57" s="22">
        <f>F57*単価一覧!$X$43</f>
        <v>0</v>
      </c>
      <c r="I57" s="25"/>
      <c r="J57" s="22">
        <f>G57*単価一覧!$X$45</f>
        <v>0</v>
      </c>
      <c r="K57" s="23">
        <f t="shared" si="2"/>
        <v>0</v>
      </c>
    </row>
    <row r="58" spans="2:11" ht="12.95" customHeight="1" x14ac:dyDescent="0.15">
      <c r="B58" s="18" t="s">
        <v>163</v>
      </c>
      <c r="C58" s="19" t="s">
        <v>119</v>
      </c>
      <c r="D58" s="20" t="s">
        <v>279</v>
      </c>
      <c r="E58" s="20" t="s">
        <v>14</v>
      </c>
      <c r="F58" s="24">
        <v>15</v>
      </c>
      <c r="G58" s="24">
        <v>30</v>
      </c>
      <c r="H58" s="22">
        <f>F58*単価一覧!$X$43</f>
        <v>0</v>
      </c>
      <c r="I58" s="26">
        <f>G58*単価一覧!$X$44</f>
        <v>0</v>
      </c>
      <c r="J58" s="25"/>
      <c r="K58" s="23">
        <f t="shared" si="2"/>
        <v>0</v>
      </c>
    </row>
    <row r="59" spans="2:11" ht="12.95" customHeight="1" x14ac:dyDescent="0.15">
      <c r="B59" s="18" t="s">
        <v>163</v>
      </c>
      <c r="C59" s="19" t="s">
        <v>119</v>
      </c>
      <c r="D59" s="20" t="s">
        <v>279</v>
      </c>
      <c r="E59" s="20" t="s">
        <v>15</v>
      </c>
      <c r="F59" s="24">
        <v>15</v>
      </c>
      <c r="G59" s="24">
        <v>26</v>
      </c>
      <c r="H59" s="22">
        <f>F59*単価一覧!$X$43</f>
        <v>0</v>
      </c>
      <c r="I59" s="26">
        <f>G59*単価一覧!$X$44</f>
        <v>0</v>
      </c>
      <c r="J59" s="25"/>
      <c r="K59" s="23">
        <f t="shared" si="2"/>
        <v>0</v>
      </c>
    </row>
    <row r="60" spans="2:11" ht="12.95" customHeight="1" x14ac:dyDescent="0.15">
      <c r="B60" s="18" t="s">
        <v>163</v>
      </c>
      <c r="C60" s="19" t="s">
        <v>119</v>
      </c>
      <c r="D60" s="20" t="s">
        <v>279</v>
      </c>
      <c r="E60" s="20" t="s">
        <v>16</v>
      </c>
      <c r="F60" s="24">
        <v>15</v>
      </c>
      <c r="G60" s="24">
        <v>22</v>
      </c>
      <c r="H60" s="22">
        <f>F60*単価一覧!$X$43</f>
        <v>0</v>
      </c>
      <c r="I60" s="26">
        <f>G60*単価一覧!$X$44</f>
        <v>0</v>
      </c>
      <c r="J60" s="25"/>
      <c r="K60" s="23">
        <f t="shared" si="2"/>
        <v>0</v>
      </c>
    </row>
    <row r="61" spans="2:11" ht="12.95" customHeight="1" x14ac:dyDescent="0.15">
      <c r="B61" s="18" t="s">
        <v>163</v>
      </c>
      <c r="C61" s="19" t="s">
        <v>119</v>
      </c>
      <c r="D61" s="20" t="s">
        <v>279</v>
      </c>
      <c r="E61" s="20" t="s">
        <v>17</v>
      </c>
      <c r="F61" s="24">
        <v>15</v>
      </c>
      <c r="G61" s="24">
        <v>22</v>
      </c>
      <c r="H61" s="22">
        <f>F61*単価一覧!$X$43</f>
        <v>0</v>
      </c>
      <c r="I61" s="25"/>
      <c r="J61" s="22">
        <f>G61*単価一覧!$X$45</f>
        <v>0</v>
      </c>
      <c r="K61" s="23">
        <f t="shared" si="2"/>
        <v>0</v>
      </c>
    </row>
    <row r="62" spans="2:11" ht="12.95" customHeight="1" x14ac:dyDescent="0.15">
      <c r="B62" s="18" t="s">
        <v>163</v>
      </c>
      <c r="C62" s="19" t="s">
        <v>119</v>
      </c>
      <c r="D62" s="20" t="s">
        <v>279</v>
      </c>
      <c r="E62" s="20" t="s">
        <v>18</v>
      </c>
      <c r="F62" s="24">
        <v>15</v>
      </c>
      <c r="G62" s="21">
        <v>23</v>
      </c>
      <c r="H62" s="22">
        <f>F62*単価一覧!$X$43</f>
        <v>0</v>
      </c>
      <c r="I62" s="25"/>
      <c r="J62" s="22">
        <f>G62*単価一覧!$X$45</f>
        <v>0</v>
      </c>
      <c r="K62" s="23">
        <f t="shared" si="2"/>
        <v>0</v>
      </c>
    </row>
    <row r="63" spans="2:11" ht="12.95" customHeight="1" x14ac:dyDescent="0.15">
      <c r="B63" s="18" t="s">
        <v>163</v>
      </c>
      <c r="C63" s="19" t="s">
        <v>119</v>
      </c>
      <c r="D63" s="20" t="s">
        <v>279</v>
      </c>
      <c r="E63" s="20" t="s">
        <v>19</v>
      </c>
      <c r="F63" s="24">
        <v>15</v>
      </c>
      <c r="G63" s="21">
        <v>11</v>
      </c>
      <c r="H63" s="22">
        <f>F63*単価一覧!$X$43</f>
        <v>0</v>
      </c>
      <c r="I63" s="25"/>
      <c r="J63" s="22">
        <f>G63*単価一覧!$X$45</f>
        <v>0</v>
      </c>
      <c r="K63" s="23">
        <f t="shared" si="2"/>
        <v>0</v>
      </c>
    </row>
    <row r="64" spans="2:11" ht="12.95" customHeight="1" x14ac:dyDescent="0.15">
      <c r="B64" s="18" t="s">
        <v>163</v>
      </c>
      <c r="C64" s="19" t="s">
        <v>119</v>
      </c>
      <c r="D64" s="20" t="s">
        <v>280</v>
      </c>
      <c r="E64" s="20" t="s">
        <v>20</v>
      </c>
      <c r="F64" s="24">
        <v>15</v>
      </c>
      <c r="G64" s="21">
        <v>9</v>
      </c>
      <c r="H64" s="22">
        <f>F64*単価一覧!$X$43</f>
        <v>0</v>
      </c>
      <c r="I64" s="25"/>
      <c r="J64" s="22">
        <f>G64*単価一覧!$X$45</f>
        <v>0</v>
      </c>
      <c r="K64" s="23">
        <f t="shared" si="2"/>
        <v>0</v>
      </c>
    </row>
    <row r="65" spans="2:11" ht="12.95" customHeight="1" x14ac:dyDescent="0.15">
      <c r="B65" s="18" t="s">
        <v>163</v>
      </c>
      <c r="C65" s="19" t="s">
        <v>119</v>
      </c>
      <c r="D65" s="20" t="s">
        <v>280</v>
      </c>
      <c r="E65" s="20" t="s">
        <v>21</v>
      </c>
      <c r="F65" s="24">
        <v>15</v>
      </c>
      <c r="G65" s="21">
        <v>16</v>
      </c>
      <c r="H65" s="22">
        <f>F65*単価一覧!$X$43</f>
        <v>0</v>
      </c>
      <c r="I65" s="25"/>
      <c r="J65" s="22">
        <f>G65*単価一覧!$X$45</f>
        <v>0</v>
      </c>
      <c r="K65" s="23">
        <f t="shared" si="2"/>
        <v>0</v>
      </c>
    </row>
    <row r="66" spans="2:11" ht="12.95" customHeight="1" x14ac:dyDescent="0.15">
      <c r="B66" s="18" t="s">
        <v>163</v>
      </c>
      <c r="C66" s="19" t="s">
        <v>119</v>
      </c>
      <c r="D66" s="20" t="s">
        <v>280</v>
      </c>
      <c r="E66" s="20" t="s">
        <v>22</v>
      </c>
      <c r="F66" s="24">
        <v>15</v>
      </c>
      <c r="G66" s="21">
        <v>15</v>
      </c>
      <c r="H66" s="22">
        <f>F66*単価一覧!$X$43</f>
        <v>0</v>
      </c>
      <c r="I66" s="25"/>
      <c r="J66" s="22">
        <f>G66*単価一覧!$X$45</f>
        <v>0</v>
      </c>
      <c r="K66" s="23">
        <f t="shared" si="2"/>
        <v>0</v>
      </c>
    </row>
    <row r="67" spans="2:11" ht="12.95" customHeight="1" x14ac:dyDescent="0.15">
      <c r="B67" s="18" t="s">
        <v>164</v>
      </c>
      <c r="C67" s="19" t="s">
        <v>121</v>
      </c>
      <c r="D67" s="20" t="s">
        <v>278</v>
      </c>
      <c r="E67" s="20" t="s">
        <v>11</v>
      </c>
      <c r="F67" s="24">
        <v>27</v>
      </c>
      <c r="G67" s="21">
        <v>90</v>
      </c>
      <c r="H67" s="22">
        <f>F67*単価一覧!$X$43</f>
        <v>0</v>
      </c>
      <c r="I67" s="25"/>
      <c r="J67" s="22">
        <f>G67*単価一覧!$X$45</f>
        <v>0</v>
      </c>
      <c r="K67" s="23">
        <f t="shared" si="2"/>
        <v>0</v>
      </c>
    </row>
    <row r="68" spans="2:11" ht="12.95" customHeight="1" x14ac:dyDescent="0.15">
      <c r="B68" s="18" t="s">
        <v>164</v>
      </c>
      <c r="C68" s="19" t="s">
        <v>121</v>
      </c>
      <c r="D68" s="20" t="s">
        <v>278</v>
      </c>
      <c r="E68" s="20" t="s">
        <v>12</v>
      </c>
      <c r="F68" s="24">
        <v>27</v>
      </c>
      <c r="G68" s="21">
        <v>82</v>
      </c>
      <c r="H68" s="22">
        <f>F68*単価一覧!$X$43</f>
        <v>0</v>
      </c>
      <c r="I68" s="25"/>
      <c r="J68" s="22">
        <f>G68*単価一覧!$X$45</f>
        <v>0</v>
      </c>
      <c r="K68" s="23">
        <f t="shared" si="2"/>
        <v>0</v>
      </c>
    </row>
    <row r="69" spans="2:11" ht="12.95" customHeight="1" x14ac:dyDescent="0.15">
      <c r="B69" s="18" t="s">
        <v>164</v>
      </c>
      <c r="C69" s="19" t="s">
        <v>121</v>
      </c>
      <c r="D69" s="20" t="s">
        <v>278</v>
      </c>
      <c r="E69" s="20" t="s">
        <v>13</v>
      </c>
      <c r="F69" s="24">
        <v>27</v>
      </c>
      <c r="G69" s="21">
        <v>74</v>
      </c>
      <c r="H69" s="22">
        <f>F69*単価一覧!$X$43</f>
        <v>0</v>
      </c>
      <c r="I69" s="25"/>
      <c r="J69" s="22">
        <f>G69*単価一覧!$X$45</f>
        <v>0</v>
      </c>
      <c r="K69" s="23">
        <f t="shared" si="2"/>
        <v>0</v>
      </c>
    </row>
    <row r="70" spans="2:11" ht="12.95" customHeight="1" x14ac:dyDescent="0.15">
      <c r="B70" s="18" t="s">
        <v>164</v>
      </c>
      <c r="C70" s="19" t="s">
        <v>121</v>
      </c>
      <c r="D70" s="20" t="s">
        <v>278</v>
      </c>
      <c r="E70" s="20" t="s">
        <v>14</v>
      </c>
      <c r="F70" s="24">
        <v>27</v>
      </c>
      <c r="G70" s="24">
        <v>83</v>
      </c>
      <c r="H70" s="22">
        <f>F70*単価一覧!$X$43</f>
        <v>0</v>
      </c>
      <c r="I70" s="26">
        <f>G70*単価一覧!$X$44</f>
        <v>0</v>
      </c>
      <c r="J70" s="25"/>
      <c r="K70" s="23">
        <f t="shared" si="2"/>
        <v>0</v>
      </c>
    </row>
    <row r="71" spans="2:11" ht="12.95" customHeight="1" x14ac:dyDescent="0.15">
      <c r="B71" s="18" t="s">
        <v>164</v>
      </c>
      <c r="C71" s="19" t="s">
        <v>121</v>
      </c>
      <c r="D71" s="20" t="s">
        <v>278</v>
      </c>
      <c r="E71" s="20" t="s">
        <v>15</v>
      </c>
      <c r="F71" s="24">
        <v>27</v>
      </c>
      <c r="G71" s="24">
        <v>74</v>
      </c>
      <c r="H71" s="22">
        <f>F71*単価一覧!$X$43</f>
        <v>0</v>
      </c>
      <c r="I71" s="26">
        <f>G71*単価一覧!$X$44</f>
        <v>0</v>
      </c>
      <c r="J71" s="25"/>
      <c r="K71" s="23">
        <f t="shared" si="2"/>
        <v>0</v>
      </c>
    </row>
    <row r="72" spans="2:11" ht="12.95" customHeight="1" x14ac:dyDescent="0.15">
      <c r="B72" s="18" t="s">
        <v>164</v>
      </c>
      <c r="C72" s="19" t="s">
        <v>121</v>
      </c>
      <c r="D72" s="20" t="s">
        <v>278</v>
      </c>
      <c r="E72" s="20" t="s">
        <v>16</v>
      </c>
      <c r="F72" s="24">
        <v>27</v>
      </c>
      <c r="G72" s="24">
        <v>85</v>
      </c>
      <c r="H72" s="22">
        <f>F72*単価一覧!$X$43</f>
        <v>0</v>
      </c>
      <c r="I72" s="26">
        <f>G72*単価一覧!$X$44</f>
        <v>0</v>
      </c>
      <c r="J72" s="25"/>
      <c r="K72" s="23">
        <f t="shared" si="2"/>
        <v>0</v>
      </c>
    </row>
    <row r="73" spans="2:11" ht="12.95" customHeight="1" x14ac:dyDescent="0.15">
      <c r="B73" s="18" t="s">
        <v>164</v>
      </c>
      <c r="C73" s="19" t="s">
        <v>121</v>
      </c>
      <c r="D73" s="20" t="s">
        <v>278</v>
      </c>
      <c r="E73" s="20" t="s">
        <v>17</v>
      </c>
      <c r="F73" s="24">
        <v>27</v>
      </c>
      <c r="G73" s="24">
        <v>78</v>
      </c>
      <c r="H73" s="22">
        <f>F73*単価一覧!$X$43</f>
        <v>0</v>
      </c>
      <c r="I73" s="25"/>
      <c r="J73" s="22">
        <f>G73*単価一覧!$X$45</f>
        <v>0</v>
      </c>
      <c r="K73" s="23">
        <f t="shared" si="2"/>
        <v>0</v>
      </c>
    </row>
    <row r="74" spans="2:11" ht="12.95" customHeight="1" x14ac:dyDescent="0.15">
      <c r="B74" s="18" t="s">
        <v>164</v>
      </c>
      <c r="C74" s="19" t="s">
        <v>121</v>
      </c>
      <c r="D74" s="20" t="s">
        <v>278</v>
      </c>
      <c r="E74" s="20" t="s">
        <v>18</v>
      </c>
      <c r="F74" s="24">
        <v>27</v>
      </c>
      <c r="G74" s="24">
        <v>79</v>
      </c>
      <c r="H74" s="22">
        <f>F74*単価一覧!$X$43</f>
        <v>0</v>
      </c>
      <c r="I74" s="25"/>
      <c r="J74" s="22">
        <f>G74*単価一覧!$X$45</f>
        <v>0</v>
      </c>
      <c r="K74" s="23">
        <f t="shared" si="2"/>
        <v>0</v>
      </c>
    </row>
    <row r="75" spans="2:11" ht="12.95" customHeight="1" x14ac:dyDescent="0.15">
      <c r="B75" s="18" t="s">
        <v>164</v>
      </c>
      <c r="C75" s="19" t="s">
        <v>121</v>
      </c>
      <c r="D75" s="20" t="s">
        <v>278</v>
      </c>
      <c r="E75" s="20" t="s">
        <v>19</v>
      </c>
      <c r="F75" s="24">
        <v>27</v>
      </c>
      <c r="G75" s="24">
        <v>83</v>
      </c>
      <c r="H75" s="22">
        <f>F75*単価一覧!$X$43</f>
        <v>0</v>
      </c>
      <c r="I75" s="25"/>
      <c r="J75" s="22">
        <f>G75*単価一覧!$X$45</f>
        <v>0</v>
      </c>
      <c r="K75" s="23">
        <f t="shared" si="2"/>
        <v>0</v>
      </c>
    </row>
    <row r="76" spans="2:11" ht="12.95" customHeight="1" x14ac:dyDescent="0.15">
      <c r="B76" s="18" t="s">
        <v>164</v>
      </c>
      <c r="C76" s="19" t="s">
        <v>121</v>
      </c>
      <c r="D76" s="20" t="s">
        <v>279</v>
      </c>
      <c r="E76" s="20" t="s">
        <v>20</v>
      </c>
      <c r="F76" s="24">
        <v>27</v>
      </c>
      <c r="G76" s="24">
        <v>89</v>
      </c>
      <c r="H76" s="22">
        <f>F76*単価一覧!$X$43</f>
        <v>0</v>
      </c>
      <c r="I76" s="25"/>
      <c r="J76" s="22">
        <f>G76*単価一覧!$X$45</f>
        <v>0</v>
      </c>
      <c r="K76" s="23">
        <f t="shared" si="2"/>
        <v>0</v>
      </c>
    </row>
    <row r="77" spans="2:11" ht="12.95" customHeight="1" x14ac:dyDescent="0.15">
      <c r="B77" s="18" t="s">
        <v>164</v>
      </c>
      <c r="C77" s="19" t="s">
        <v>121</v>
      </c>
      <c r="D77" s="20" t="s">
        <v>279</v>
      </c>
      <c r="E77" s="20" t="s">
        <v>21</v>
      </c>
      <c r="F77" s="24">
        <v>27</v>
      </c>
      <c r="G77" s="24">
        <v>74</v>
      </c>
      <c r="H77" s="22">
        <f>F77*単価一覧!$X$43</f>
        <v>0</v>
      </c>
      <c r="I77" s="25"/>
      <c r="J77" s="22">
        <f>G77*単価一覧!$X$45</f>
        <v>0</v>
      </c>
      <c r="K77" s="23">
        <f t="shared" si="2"/>
        <v>0</v>
      </c>
    </row>
    <row r="78" spans="2:11" ht="12.95" customHeight="1" x14ac:dyDescent="0.15">
      <c r="B78" s="18" t="s">
        <v>164</v>
      </c>
      <c r="C78" s="19" t="s">
        <v>121</v>
      </c>
      <c r="D78" s="20" t="s">
        <v>279</v>
      </c>
      <c r="E78" s="20" t="s">
        <v>22</v>
      </c>
      <c r="F78" s="24">
        <v>27</v>
      </c>
      <c r="G78" s="24">
        <v>84</v>
      </c>
      <c r="H78" s="22">
        <f>F78*単価一覧!$X$43</f>
        <v>0</v>
      </c>
      <c r="I78" s="25"/>
      <c r="J78" s="22">
        <f>G78*単価一覧!$X$45</f>
        <v>0</v>
      </c>
      <c r="K78" s="23">
        <f t="shared" si="2"/>
        <v>0</v>
      </c>
    </row>
    <row r="79" spans="2:11" ht="12.95" customHeight="1" x14ac:dyDescent="0.15">
      <c r="B79" s="18" t="s">
        <v>164</v>
      </c>
      <c r="C79" s="19" t="s">
        <v>121</v>
      </c>
      <c r="D79" s="20" t="s">
        <v>279</v>
      </c>
      <c r="E79" s="20" t="s">
        <v>11</v>
      </c>
      <c r="F79" s="24">
        <v>27</v>
      </c>
      <c r="G79" s="24">
        <v>77</v>
      </c>
      <c r="H79" s="22">
        <f>F79*単価一覧!$X$43</f>
        <v>0</v>
      </c>
      <c r="I79" s="25"/>
      <c r="J79" s="22">
        <f>G79*単価一覧!$X$45</f>
        <v>0</v>
      </c>
      <c r="K79" s="23">
        <f t="shared" si="2"/>
        <v>0</v>
      </c>
    </row>
    <row r="80" spans="2:11" ht="12.95" customHeight="1" x14ac:dyDescent="0.15">
      <c r="B80" s="18" t="s">
        <v>164</v>
      </c>
      <c r="C80" s="19" t="s">
        <v>121</v>
      </c>
      <c r="D80" s="20" t="s">
        <v>279</v>
      </c>
      <c r="E80" s="20" t="s">
        <v>12</v>
      </c>
      <c r="F80" s="24">
        <v>27</v>
      </c>
      <c r="G80" s="24">
        <v>88</v>
      </c>
      <c r="H80" s="22">
        <f>F80*単価一覧!$X$43</f>
        <v>0</v>
      </c>
      <c r="I80" s="25"/>
      <c r="J80" s="22">
        <f>G80*単価一覧!$X$45</f>
        <v>0</v>
      </c>
      <c r="K80" s="23">
        <f t="shared" si="2"/>
        <v>0</v>
      </c>
    </row>
    <row r="81" spans="2:11" ht="12.95" customHeight="1" x14ac:dyDescent="0.15">
      <c r="B81" s="18" t="s">
        <v>164</v>
      </c>
      <c r="C81" s="19" t="s">
        <v>121</v>
      </c>
      <c r="D81" s="20" t="s">
        <v>279</v>
      </c>
      <c r="E81" s="20" t="s">
        <v>13</v>
      </c>
      <c r="F81" s="24">
        <v>27</v>
      </c>
      <c r="G81" s="24">
        <v>75</v>
      </c>
      <c r="H81" s="22">
        <f>F81*単価一覧!$X$43</f>
        <v>0</v>
      </c>
      <c r="I81" s="25"/>
      <c r="J81" s="22">
        <f>G81*単価一覧!$X$45</f>
        <v>0</v>
      </c>
      <c r="K81" s="23">
        <f t="shared" si="2"/>
        <v>0</v>
      </c>
    </row>
    <row r="82" spans="2:11" ht="12.95" customHeight="1" x14ac:dyDescent="0.15">
      <c r="B82" s="18" t="s">
        <v>164</v>
      </c>
      <c r="C82" s="19" t="s">
        <v>121</v>
      </c>
      <c r="D82" s="20" t="s">
        <v>279</v>
      </c>
      <c r="E82" s="20" t="s">
        <v>14</v>
      </c>
      <c r="F82" s="24">
        <v>27</v>
      </c>
      <c r="G82" s="24">
        <v>72</v>
      </c>
      <c r="H82" s="22">
        <f>F82*単価一覧!$X$43</f>
        <v>0</v>
      </c>
      <c r="I82" s="26">
        <f>G82*単価一覧!$X$44</f>
        <v>0</v>
      </c>
      <c r="J82" s="25"/>
      <c r="K82" s="23">
        <f t="shared" si="2"/>
        <v>0</v>
      </c>
    </row>
    <row r="83" spans="2:11" ht="12.95" customHeight="1" x14ac:dyDescent="0.15">
      <c r="B83" s="18" t="s">
        <v>164</v>
      </c>
      <c r="C83" s="19" t="s">
        <v>121</v>
      </c>
      <c r="D83" s="20" t="s">
        <v>279</v>
      </c>
      <c r="E83" s="20" t="s">
        <v>15</v>
      </c>
      <c r="F83" s="24">
        <v>27</v>
      </c>
      <c r="G83" s="24">
        <v>79</v>
      </c>
      <c r="H83" s="22">
        <f>F83*単価一覧!$X$43</f>
        <v>0</v>
      </c>
      <c r="I83" s="26">
        <f>G83*単価一覧!$X$44</f>
        <v>0</v>
      </c>
      <c r="J83" s="25"/>
      <c r="K83" s="23">
        <f t="shared" si="2"/>
        <v>0</v>
      </c>
    </row>
    <row r="84" spans="2:11" ht="12.95" customHeight="1" x14ac:dyDescent="0.15">
      <c r="B84" s="18" t="s">
        <v>164</v>
      </c>
      <c r="C84" s="19" t="s">
        <v>121</v>
      </c>
      <c r="D84" s="20" t="s">
        <v>279</v>
      </c>
      <c r="E84" s="20" t="s">
        <v>16</v>
      </c>
      <c r="F84" s="24">
        <v>27</v>
      </c>
      <c r="G84" s="24">
        <v>44</v>
      </c>
      <c r="H84" s="22">
        <f>F84*単価一覧!$X$43</f>
        <v>0</v>
      </c>
      <c r="I84" s="26">
        <f>G84*単価一覧!$X$44</f>
        <v>0</v>
      </c>
      <c r="J84" s="25"/>
      <c r="K84" s="23">
        <f t="shared" si="2"/>
        <v>0</v>
      </c>
    </row>
    <row r="85" spans="2:11" ht="12.95" customHeight="1" x14ac:dyDescent="0.15">
      <c r="B85" s="18" t="s">
        <v>164</v>
      </c>
      <c r="C85" s="19" t="s">
        <v>121</v>
      </c>
      <c r="D85" s="20" t="s">
        <v>279</v>
      </c>
      <c r="E85" s="20" t="s">
        <v>17</v>
      </c>
      <c r="F85" s="24">
        <v>27</v>
      </c>
      <c r="G85" s="24">
        <v>7</v>
      </c>
      <c r="H85" s="22">
        <f>F85*単価一覧!$X$43</f>
        <v>0</v>
      </c>
      <c r="I85" s="25"/>
      <c r="J85" s="22">
        <f>G85*単価一覧!$X$45</f>
        <v>0</v>
      </c>
      <c r="K85" s="23">
        <f t="shared" si="2"/>
        <v>0</v>
      </c>
    </row>
    <row r="86" spans="2:11" ht="12.95" customHeight="1" x14ac:dyDescent="0.15">
      <c r="B86" s="18" t="s">
        <v>164</v>
      </c>
      <c r="C86" s="19" t="s">
        <v>121</v>
      </c>
      <c r="D86" s="20" t="s">
        <v>279</v>
      </c>
      <c r="E86" s="20" t="s">
        <v>18</v>
      </c>
      <c r="F86" s="24">
        <v>27</v>
      </c>
      <c r="G86" s="21">
        <v>11</v>
      </c>
      <c r="H86" s="22">
        <f>F86*単価一覧!$X$43</f>
        <v>0</v>
      </c>
      <c r="I86" s="25"/>
      <c r="J86" s="22">
        <f>G86*単価一覧!$X$45</f>
        <v>0</v>
      </c>
      <c r="K86" s="23">
        <f t="shared" si="2"/>
        <v>0</v>
      </c>
    </row>
    <row r="87" spans="2:11" ht="12.95" customHeight="1" x14ac:dyDescent="0.15">
      <c r="B87" s="18" t="s">
        <v>164</v>
      </c>
      <c r="C87" s="19" t="s">
        <v>121</v>
      </c>
      <c r="D87" s="20" t="s">
        <v>279</v>
      </c>
      <c r="E87" s="20" t="s">
        <v>19</v>
      </c>
      <c r="F87" s="24">
        <v>27</v>
      </c>
      <c r="G87" s="21">
        <v>8</v>
      </c>
      <c r="H87" s="22">
        <f>F87*単価一覧!$X$43</f>
        <v>0</v>
      </c>
      <c r="I87" s="25"/>
      <c r="J87" s="22">
        <f>G87*単価一覧!$X$45</f>
        <v>0</v>
      </c>
      <c r="K87" s="23">
        <f t="shared" si="2"/>
        <v>0</v>
      </c>
    </row>
    <row r="88" spans="2:11" ht="12.95" customHeight="1" x14ac:dyDescent="0.15">
      <c r="B88" s="18" t="s">
        <v>164</v>
      </c>
      <c r="C88" s="19" t="s">
        <v>121</v>
      </c>
      <c r="D88" s="20" t="s">
        <v>280</v>
      </c>
      <c r="E88" s="20" t="s">
        <v>20</v>
      </c>
      <c r="F88" s="24">
        <v>27</v>
      </c>
      <c r="G88" s="21">
        <v>9</v>
      </c>
      <c r="H88" s="22">
        <f>F88*単価一覧!$X$43</f>
        <v>0</v>
      </c>
      <c r="I88" s="25"/>
      <c r="J88" s="22">
        <f>G88*単価一覧!$X$45</f>
        <v>0</v>
      </c>
      <c r="K88" s="23">
        <f t="shared" si="2"/>
        <v>0</v>
      </c>
    </row>
    <row r="89" spans="2:11" ht="12.95" customHeight="1" x14ac:dyDescent="0.15">
      <c r="B89" s="18" t="s">
        <v>164</v>
      </c>
      <c r="C89" s="19" t="s">
        <v>121</v>
      </c>
      <c r="D89" s="20" t="s">
        <v>280</v>
      </c>
      <c r="E89" s="20" t="s">
        <v>21</v>
      </c>
      <c r="F89" s="24">
        <v>27</v>
      </c>
      <c r="G89" s="21">
        <v>14</v>
      </c>
      <c r="H89" s="22">
        <f>F89*単価一覧!$X$43</f>
        <v>0</v>
      </c>
      <c r="I89" s="25"/>
      <c r="J89" s="22">
        <f>G89*単価一覧!$X$45</f>
        <v>0</v>
      </c>
      <c r="K89" s="23">
        <f t="shared" si="2"/>
        <v>0</v>
      </c>
    </row>
    <row r="90" spans="2:11" ht="12.95" customHeight="1" x14ac:dyDescent="0.15">
      <c r="B90" s="18" t="s">
        <v>164</v>
      </c>
      <c r="C90" s="19" t="s">
        <v>121</v>
      </c>
      <c r="D90" s="20" t="s">
        <v>280</v>
      </c>
      <c r="E90" s="20" t="s">
        <v>22</v>
      </c>
      <c r="F90" s="24">
        <v>27</v>
      </c>
      <c r="G90" s="21">
        <v>21</v>
      </c>
      <c r="H90" s="22">
        <f>F90*単価一覧!$X$43</f>
        <v>0</v>
      </c>
      <c r="I90" s="25"/>
      <c r="J90" s="22">
        <f>G90*単価一覧!$X$45</f>
        <v>0</v>
      </c>
      <c r="K90" s="23">
        <f t="shared" si="2"/>
        <v>0</v>
      </c>
    </row>
    <row r="91" spans="2:11" ht="12.95" customHeight="1" x14ac:dyDescent="0.15">
      <c r="B91" s="18" t="s">
        <v>165</v>
      </c>
      <c r="C91" s="19" t="s">
        <v>123</v>
      </c>
      <c r="D91" s="20" t="s">
        <v>278</v>
      </c>
      <c r="E91" s="20" t="s">
        <v>11</v>
      </c>
      <c r="F91" s="24">
        <v>16</v>
      </c>
      <c r="G91" s="21">
        <v>95</v>
      </c>
      <c r="H91" s="22">
        <f>F91*単価一覧!$X$43</f>
        <v>0</v>
      </c>
      <c r="I91" s="25"/>
      <c r="J91" s="22">
        <f>G91*単価一覧!$X$45</f>
        <v>0</v>
      </c>
      <c r="K91" s="23">
        <f t="shared" si="2"/>
        <v>0</v>
      </c>
    </row>
    <row r="92" spans="2:11" ht="12.95" customHeight="1" x14ac:dyDescent="0.15">
      <c r="B92" s="18" t="s">
        <v>165</v>
      </c>
      <c r="C92" s="19" t="s">
        <v>123</v>
      </c>
      <c r="D92" s="20" t="s">
        <v>278</v>
      </c>
      <c r="E92" s="20" t="s">
        <v>12</v>
      </c>
      <c r="F92" s="24">
        <v>16</v>
      </c>
      <c r="G92" s="21">
        <v>94</v>
      </c>
      <c r="H92" s="22">
        <f>F92*単価一覧!$X$43</f>
        <v>0</v>
      </c>
      <c r="I92" s="25"/>
      <c r="J92" s="22">
        <f>G92*単価一覧!$X$45</f>
        <v>0</v>
      </c>
      <c r="K92" s="23">
        <f t="shared" si="2"/>
        <v>0</v>
      </c>
    </row>
    <row r="93" spans="2:11" ht="12.95" customHeight="1" x14ac:dyDescent="0.15">
      <c r="B93" s="18" t="s">
        <v>165</v>
      </c>
      <c r="C93" s="19" t="s">
        <v>123</v>
      </c>
      <c r="D93" s="20" t="s">
        <v>278</v>
      </c>
      <c r="E93" s="20" t="s">
        <v>13</v>
      </c>
      <c r="F93" s="24">
        <v>16</v>
      </c>
      <c r="G93" s="21">
        <v>81</v>
      </c>
      <c r="H93" s="22">
        <f>F93*単価一覧!$X$43</f>
        <v>0</v>
      </c>
      <c r="I93" s="25"/>
      <c r="J93" s="22">
        <f>G93*単価一覧!$X$45</f>
        <v>0</v>
      </c>
      <c r="K93" s="23">
        <f t="shared" si="2"/>
        <v>0</v>
      </c>
    </row>
    <row r="94" spans="2:11" ht="12.95" customHeight="1" x14ac:dyDescent="0.15">
      <c r="B94" s="18" t="s">
        <v>165</v>
      </c>
      <c r="C94" s="19" t="s">
        <v>123</v>
      </c>
      <c r="D94" s="20" t="s">
        <v>278</v>
      </c>
      <c r="E94" s="20" t="s">
        <v>14</v>
      </c>
      <c r="F94" s="24">
        <v>16</v>
      </c>
      <c r="G94" s="24">
        <v>86</v>
      </c>
      <c r="H94" s="22">
        <f>F94*単価一覧!$X$43</f>
        <v>0</v>
      </c>
      <c r="I94" s="26">
        <f>G94*単価一覧!$X$44</f>
        <v>0</v>
      </c>
      <c r="J94" s="25"/>
      <c r="K94" s="23">
        <f t="shared" si="2"/>
        <v>0</v>
      </c>
    </row>
    <row r="95" spans="2:11" ht="12.95" customHeight="1" x14ac:dyDescent="0.15">
      <c r="B95" s="18" t="s">
        <v>165</v>
      </c>
      <c r="C95" s="19" t="s">
        <v>123</v>
      </c>
      <c r="D95" s="20" t="s">
        <v>278</v>
      </c>
      <c r="E95" s="20" t="s">
        <v>15</v>
      </c>
      <c r="F95" s="24">
        <v>16</v>
      </c>
      <c r="G95" s="24">
        <v>90</v>
      </c>
      <c r="H95" s="22">
        <f>F95*単価一覧!$X$43</f>
        <v>0</v>
      </c>
      <c r="I95" s="26">
        <f>G95*単価一覧!$X$44</f>
        <v>0</v>
      </c>
      <c r="J95" s="25"/>
      <c r="K95" s="23">
        <f t="shared" si="2"/>
        <v>0</v>
      </c>
    </row>
    <row r="96" spans="2:11" ht="12.95" customHeight="1" x14ac:dyDescent="0.15">
      <c r="B96" s="18" t="s">
        <v>165</v>
      </c>
      <c r="C96" s="19" t="s">
        <v>123</v>
      </c>
      <c r="D96" s="20" t="s">
        <v>278</v>
      </c>
      <c r="E96" s="20" t="s">
        <v>16</v>
      </c>
      <c r="F96" s="24">
        <v>16</v>
      </c>
      <c r="G96" s="24">
        <v>83</v>
      </c>
      <c r="H96" s="22">
        <f>F96*単価一覧!$X$43</f>
        <v>0</v>
      </c>
      <c r="I96" s="26">
        <f>G96*単価一覧!$X$44</f>
        <v>0</v>
      </c>
      <c r="J96" s="25"/>
      <c r="K96" s="23">
        <f t="shared" si="2"/>
        <v>0</v>
      </c>
    </row>
    <row r="97" spans="2:11" ht="12.95" customHeight="1" x14ac:dyDescent="0.15">
      <c r="B97" s="18" t="s">
        <v>165</v>
      </c>
      <c r="C97" s="19" t="s">
        <v>123</v>
      </c>
      <c r="D97" s="20" t="s">
        <v>278</v>
      </c>
      <c r="E97" s="20" t="s">
        <v>17</v>
      </c>
      <c r="F97" s="24">
        <v>16</v>
      </c>
      <c r="G97" s="24">
        <v>81</v>
      </c>
      <c r="H97" s="22">
        <f>F97*単価一覧!$X$43</f>
        <v>0</v>
      </c>
      <c r="I97" s="25"/>
      <c r="J97" s="22">
        <f>G97*単価一覧!$X$45</f>
        <v>0</v>
      </c>
      <c r="K97" s="23">
        <f t="shared" si="2"/>
        <v>0</v>
      </c>
    </row>
    <row r="98" spans="2:11" ht="12.95" customHeight="1" x14ac:dyDescent="0.15">
      <c r="B98" s="18" t="s">
        <v>165</v>
      </c>
      <c r="C98" s="19" t="s">
        <v>123</v>
      </c>
      <c r="D98" s="20" t="s">
        <v>278</v>
      </c>
      <c r="E98" s="20" t="s">
        <v>18</v>
      </c>
      <c r="F98" s="24">
        <v>16</v>
      </c>
      <c r="G98" s="24">
        <v>93</v>
      </c>
      <c r="H98" s="22">
        <f>F98*単価一覧!$X$43</f>
        <v>0</v>
      </c>
      <c r="I98" s="25"/>
      <c r="J98" s="22">
        <f>G98*単価一覧!$X$45</f>
        <v>0</v>
      </c>
      <c r="K98" s="23">
        <f t="shared" si="2"/>
        <v>0</v>
      </c>
    </row>
    <row r="99" spans="2:11" ht="12.95" customHeight="1" x14ac:dyDescent="0.15">
      <c r="B99" s="18" t="s">
        <v>165</v>
      </c>
      <c r="C99" s="19" t="s">
        <v>123</v>
      </c>
      <c r="D99" s="20" t="s">
        <v>278</v>
      </c>
      <c r="E99" s="20" t="s">
        <v>19</v>
      </c>
      <c r="F99" s="24">
        <v>16</v>
      </c>
      <c r="G99" s="24">
        <v>79</v>
      </c>
      <c r="H99" s="22">
        <f>F99*単価一覧!$X$43</f>
        <v>0</v>
      </c>
      <c r="I99" s="25"/>
      <c r="J99" s="22">
        <f>G99*単価一覧!$X$45</f>
        <v>0</v>
      </c>
      <c r="K99" s="23">
        <f t="shared" si="2"/>
        <v>0</v>
      </c>
    </row>
    <row r="100" spans="2:11" ht="12.95" customHeight="1" x14ac:dyDescent="0.15">
      <c r="B100" s="18" t="s">
        <v>165</v>
      </c>
      <c r="C100" s="19" t="s">
        <v>123</v>
      </c>
      <c r="D100" s="20" t="s">
        <v>279</v>
      </c>
      <c r="E100" s="20" t="s">
        <v>20</v>
      </c>
      <c r="F100" s="24">
        <v>16</v>
      </c>
      <c r="G100" s="24">
        <v>96</v>
      </c>
      <c r="H100" s="22">
        <f>F100*単価一覧!$X$43</f>
        <v>0</v>
      </c>
      <c r="I100" s="25"/>
      <c r="J100" s="22">
        <f>G100*単価一覧!$X$45</f>
        <v>0</v>
      </c>
      <c r="K100" s="23">
        <f t="shared" si="2"/>
        <v>0</v>
      </c>
    </row>
    <row r="101" spans="2:11" ht="12.95" customHeight="1" x14ac:dyDescent="0.15">
      <c r="B101" s="18" t="s">
        <v>165</v>
      </c>
      <c r="C101" s="19" t="s">
        <v>123</v>
      </c>
      <c r="D101" s="20" t="s">
        <v>279</v>
      </c>
      <c r="E101" s="20" t="s">
        <v>21</v>
      </c>
      <c r="F101" s="24">
        <v>16</v>
      </c>
      <c r="G101" s="24">
        <v>86</v>
      </c>
      <c r="H101" s="22">
        <f>F101*単価一覧!$X$43</f>
        <v>0</v>
      </c>
      <c r="I101" s="25"/>
      <c r="J101" s="22">
        <f>G101*単価一覧!$X$45</f>
        <v>0</v>
      </c>
      <c r="K101" s="23">
        <f t="shared" si="2"/>
        <v>0</v>
      </c>
    </row>
    <row r="102" spans="2:11" ht="12.95" customHeight="1" x14ac:dyDescent="0.15">
      <c r="B102" s="18" t="s">
        <v>165</v>
      </c>
      <c r="C102" s="19" t="s">
        <v>123</v>
      </c>
      <c r="D102" s="20" t="s">
        <v>279</v>
      </c>
      <c r="E102" s="20" t="s">
        <v>22</v>
      </c>
      <c r="F102" s="24">
        <v>16</v>
      </c>
      <c r="G102" s="24">
        <v>80</v>
      </c>
      <c r="H102" s="22">
        <f>F102*単価一覧!$X$43</f>
        <v>0</v>
      </c>
      <c r="I102" s="25"/>
      <c r="J102" s="22">
        <f>G102*単価一覧!$X$45</f>
        <v>0</v>
      </c>
      <c r="K102" s="23">
        <f t="shared" si="2"/>
        <v>0</v>
      </c>
    </row>
    <row r="103" spans="2:11" ht="12.95" customHeight="1" x14ac:dyDescent="0.15">
      <c r="B103" s="18" t="s">
        <v>165</v>
      </c>
      <c r="C103" s="19" t="s">
        <v>123</v>
      </c>
      <c r="D103" s="20" t="s">
        <v>279</v>
      </c>
      <c r="E103" s="20" t="s">
        <v>11</v>
      </c>
      <c r="F103" s="24">
        <v>16</v>
      </c>
      <c r="G103" s="24">
        <v>79</v>
      </c>
      <c r="H103" s="22">
        <f>F103*単価一覧!$X$43</f>
        <v>0</v>
      </c>
      <c r="I103" s="25"/>
      <c r="J103" s="22">
        <f>G103*単価一覧!$X$45</f>
        <v>0</v>
      </c>
      <c r="K103" s="23">
        <f t="shared" si="2"/>
        <v>0</v>
      </c>
    </row>
    <row r="104" spans="2:11" ht="12.95" customHeight="1" x14ac:dyDescent="0.15">
      <c r="B104" s="18" t="s">
        <v>165</v>
      </c>
      <c r="C104" s="19" t="s">
        <v>123</v>
      </c>
      <c r="D104" s="20" t="s">
        <v>279</v>
      </c>
      <c r="E104" s="20" t="s">
        <v>12</v>
      </c>
      <c r="F104" s="24">
        <v>16</v>
      </c>
      <c r="G104" s="24">
        <v>95</v>
      </c>
      <c r="H104" s="22">
        <f>F104*単価一覧!$X$43</f>
        <v>0</v>
      </c>
      <c r="I104" s="25"/>
      <c r="J104" s="22">
        <f>G104*単価一覧!$X$45</f>
        <v>0</v>
      </c>
      <c r="K104" s="23">
        <f t="shared" si="2"/>
        <v>0</v>
      </c>
    </row>
    <row r="105" spans="2:11" ht="12.95" customHeight="1" x14ac:dyDescent="0.15">
      <c r="B105" s="18" t="s">
        <v>165</v>
      </c>
      <c r="C105" s="19" t="s">
        <v>123</v>
      </c>
      <c r="D105" s="20" t="s">
        <v>279</v>
      </c>
      <c r="E105" s="20" t="s">
        <v>13</v>
      </c>
      <c r="F105" s="24">
        <v>16</v>
      </c>
      <c r="G105" s="24">
        <v>83</v>
      </c>
      <c r="H105" s="22">
        <f>F105*単価一覧!$X$43</f>
        <v>0</v>
      </c>
      <c r="I105" s="25"/>
      <c r="J105" s="22">
        <f>G105*単価一覧!$X$45</f>
        <v>0</v>
      </c>
      <c r="K105" s="23">
        <f t="shared" si="2"/>
        <v>0</v>
      </c>
    </row>
    <row r="106" spans="2:11" ht="12.95" customHeight="1" x14ac:dyDescent="0.15">
      <c r="B106" s="18" t="s">
        <v>165</v>
      </c>
      <c r="C106" s="19" t="s">
        <v>123</v>
      </c>
      <c r="D106" s="20" t="s">
        <v>279</v>
      </c>
      <c r="E106" s="20" t="s">
        <v>14</v>
      </c>
      <c r="F106" s="24">
        <v>16</v>
      </c>
      <c r="G106" s="24">
        <v>82</v>
      </c>
      <c r="H106" s="22">
        <f>F106*単価一覧!$X$43</f>
        <v>0</v>
      </c>
      <c r="I106" s="26">
        <f>G106*単価一覧!$X$44</f>
        <v>0</v>
      </c>
      <c r="J106" s="25"/>
      <c r="K106" s="23">
        <f t="shared" si="2"/>
        <v>0</v>
      </c>
    </row>
    <row r="107" spans="2:11" ht="12.95" customHeight="1" x14ac:dyDescent="0.15">
      <c r="B107" s="18" t="s">
        <v>165</v>
      </c>
      <c r="C107" s="19" t="s">
        <v>123</v>
      </c>
      <c r="D107" s="20" t="s">
        <v>279</v>
      </c>
      <c r="E107" s="20" t="s">
        <v>15</v>
      </c>
      <c r="F107" s="24">
        <v>16</v>
      </c>
      <c r="G107" s="24">
        <v>93</v>
      </c>
      <c r="H107" s="22">
        <f>F107*単価一覧!$X$43</f>
        <v>0</v>
      </c>
      <c r="I107" s="26">
        <f>G107*単価一覧!$X$44</f>
        <v>0</v>
      </c>
      <c r="J107" s="25"/>
      <c r="K107" s="23">
        <f t="shared" si="2"/>
        <v>0</v>
      </c>
    </row>
    <row r="108" spans="2:11" ht="12.95" customHeight="1" x14ac:dyDescent="0.15">
      <c r="B108" s="18" t="s">
        <v>165</v>
      </c>
      <c r="C108" s="19" t="s">
        <v>123</v>
      </c>
      <c r="D108" s="20" t="s">
        <v>279</v>
      </c>
      <c r="E108" s="20" t="s">
        <v>16</v>
      </c>
      <c r="F108" s="24">
        <v>16</v>
      </c>
      <c r="G108" s="24">
        <v>83</v>
      </c>
      <c r="H108" s="22">
        <f>F108*単価一覧!$X$43</f>
        <v>0</v>
      </c>
      <c r="I108" s="26">
        <f>G108*単価一覧!$X$44</f>
        <v>0</v>
      </c>
      <c r="J108" s="25"/>
      <c r="K108" s="23">
        <f t="shared" si="2"/>
        <v>0</v>
      </c>
    </row>
    <row r="109" spans="2:11" ht="12.95" customHeight="1" x14ac:dyDescent="0.15">
      <c r="B109" s="18" t="s">
        <v>165</v>
      </c>
      <c r="C109" s="19" t="s">
        <v>123</v>
      </c>
      <c r="D109" s="20" t="s">
        <v>279</v>
      </c>
      <c r="E109" s="20" t="s">
        <v>17</v>
      </c>
      <c r="F109" s="24">
        <v>16</v>
      </c>
      <c r="G109" s="24">
        <v>78</v>
      </c>
      <c r="H109" s="22">
        <f>F109*単価一覧!$X$43</f>
        <v>0</v>
      </c>
      <c r="I109" s="25"/>
      <c r="J109" s="22">
        <f>G109*単価一覧!$X$45</f>
        <v>0</v>
      </c>
      <c r="K109" s="23">
        <f t="shared" si="2"/>
        <v>0</v>
      </c>
    </row>
    <row r="110" spans="2:11" ht="12.95" customHeight="1" x14ac:dyDescent="0.15">
      <c r="B110" s="18" t="s">
        <v>165</v>
      </c>
      <c r="C110" s="19" t="s">
        <v>123</v>
      </c>
      <c r="D110" s="20" t="s">
        <v>279</v>
      </c>
      <c r="E110" s="20" t="s">
        <v>18</v>
      </c>
      <c r="F110" s="24">
        <v>16</v>
      </c>
      <c r="G110" s="21">
        <v>93</v>
      </c>
      <c r="H110" s="22">
        <f>F110*単価一覧!$X$43</f>
        <v>0</v>
      </c>
      <c r="I110" s="25"/>
      <c r="J110" s="22">
        <f>G110*単価一覧!$X$45</f>
        <v>0</v>
      </c>
      <c r="K110" s="23">
        <f t="shared" si="2"/>
        <v>0</v>
      </c>
    </row>
    <row r="111" spans="2:11" ht="12.95" customHeight="1" x14ac:dyDescent="0.15">
      <c r="B111" s="18" t="s">
        <v>165</v>
      </c>
      <c r="C111" s="19" t="s">
        <v>123</v>
      </c>
      <c r="D111" s="20" t="s">
        <v>279</v>
      </c>
      <c r="E111" s="20" t="s">
        <v>19</v>
      </c>
      <c r="F111" s="24">
        <v>16</v>
      </c>
      <c r="G111" s="21">
        <v>78</v>
      </c>
      <c r="H111" s="22">
        <f>F111*単価一覧!$X$43</f>
        <v>0</v>
      </c>
      <c r="I111" s="25"/>
      <c r="J111" s="22">
        <f>G111*単価一覧!$X$45</f>
        <v>0</v>
      </c>
      <c r="K111" s="23">
        <f t="shared" si="2"/>
        <v>0</v>
      </c>
    </row>
    <row r="112" spans="2:11" ht="12.95" customHeight="1" x14ac:dyDescent="0.15">
      <c r="B112" s="18" t="s">
        <v>165</v>
      </c>
      <c r="C112" s="19" t="s">
        <v>123</v>
      </c>
      <c r="D112" s="20" t="s">
        <v>280</v>
      </c>
      <c r="E112" s="20" t="s">
        <v>20</v>
      </c>
      <c r="F112" s="24">
        <v>16</v>
      </c>
      <c r="G112" s="21">
        <v>98</v>
      </c>
      <c r="H112" s="22">
        <f>F112*単価一覧!$X$43</f>
        <v>0</v>
      </c>
      <c r="I112" s="25"/>
      <c r="J112" s="22">
        <f>G112*単価一覧!$X$45</f>
        <v>0</v>
      </c>
      <c r="K112" s="23">
        <f t="shared" ref="K112:K175" si="3">ROUNDDOWN(H112+I112+J112,0)</f>
        <v>0</v>
      </c>
    </row>
    <row r="113" spans="2:11" ht="12.95" customHeight="1" x14ac:dyDescent="0.15">
      <c r="B113" s="18" t="s">
        <v>165</v>
      </c>
      <c r="C113" s="19" t="s">
        <v>123</v>
      </c>
      <c r="D113" s="20" t="s">
        <v>280</v>
      </c>
      <c r="E113" s="20" t="s">
        <v>21</v>
      </c>
      <c r="F113" s="24">
        <v>16</v>
      </c>
      <c r="G113" s="21">
        <v>82</v>
      </c>
      <c r="H113" s="22">
        <f>F113*単価一覧!$X$43</f>
        <v>0</v>
      </c>
      <c r="I113" s="25"/>
      <c r="J113" s="22">
        <f>G113*単価一覧!$X$45</f>
        <v>0</v>
      </c>
      <c r="K113" s="23">
        <f t="shared" si="3"/>
        <v>0</v>
      </c>
    </row>
    <row r="114" spans="2:11" ht="12.95" customHeight="1" x14ac:dyDescent="0.15">
      <c r="B114" s="18" t="s">
        <v>165</v>
      </c>
      <c r="C114" s="19" t="s">
        <v>123</v>
      </c>
      <c r="D114" s="20" t="s">
        <v>280</v>
      </c>
      <c r="E114" s="20" t="s">
        <v>22</v>
      </c>
      <c r="F114" s="24">
        <v>16</v>
      </c>
      <c r="G114" s="21">
        <v>82</v>
      </c>
      <c r="H114" s="22">
        <f>F114*単価一覧!$X$43</f>
        <v>0</v>
      </c>
      <c r="I114" s="25"/>
      <c r="J114" s="22">
        <f>G114*単価一覧!$X$45</f>
        <v>0</v>
      </c>
      <c r="K114" s="23">
        <f t="shared" si="3"/>
        <v>0</v>
      </c>
    </row>
    <row r="115" spans="2:11" ht="12.95" customHeight="1" x14ac:dyDescent="0.15">
      <c r="B115" s="18" t="s">
        <v>166</v>
      </c>
      <c r="C115" s="19" t="s">
        <v>127</v>
      </c>
      <c r="D115" s="20" t="s">
        <v>278</v>
      </c>
      <c r="E115" s="20" t="s">
        <v>11</v>
      </c>
      <c r="F115" s="24">
        <v>12</v>
      </c>
      <c r="G115" s="21">
        <v>37</v>
      </c>
      <c r="H115" s="22">
        <f>F115*単価一覧!$X$43</f>
        <v>0</v>
      </c>
      <c r="I115" s="25"/>
      <c r="J115" s="22">
        <f>G115*単価一覧!$X$45</f>
        <v>0</v>
      </c>
      <c r="K115" s="23">
        <f t="shared" si="3"/>
        <v>0</v>
      </c>
    </row>
    <row r="116" spans="2:11" ht="12.95" customHeight="1" x14ac:dyDescent="0.15">
      <c r="B116" s="18" t="s">
        <v>166</v>
      </c>
      <c r="C116" s="19" t="s">
        <v>127</v>
      </c>
      <c r="D116" s="20" t="s">
        <v>278</v>
      </c>
      <c r="E116" s="20" t="s">
        <v>12</v>
      </c>
      <c r="F116" s="24">
        <v>12</v>
      </c>
      <c r="G116" s="21">
        <v>36</v>
      </c>
      <c r="H116" s="22">
        <f>F116*単価一覧!$X$43</f>
        <v>0</v>
      </c>
      <c r="I116" s="25"/>
      <c r="J116" s="22">
        <f>G116*単価一覧!$X$45</f>
        <v>0</v>
      </c>
      <c r="K116" s="23">
        <f t="shared" si="3"/>
        <v>0</v>
      </c>
    </row>
    <row r="117" spans="2:11" ht="12.95" customHeight="1" x14ac:dyDescent="0.15">
      <c r="B117" s="18" t="s">
        <v>166</v>
      </c>
      <c r="C117" s="19" t="s">
        <v>127</v>
      </c>
      <c r="D117" s="20" t="s">
        <v>278</v>
      </c>
      <c r="E117" s="20" t="s">
        <v>13</v>
      </c>
      <c r="F117" s="24">
        <v>12</v>
      </c>
      <c r="G117" s="21">
        <v>33</v>
      </c>
      <c r="H117" s="22">
        <f>F117*単価一覧!$X$43</f>
        <v>0</v>
      </c>
      <c r="I117" s="25"/>
      <c r="J117" s="22">
        <f>G117*単価一覧!$X$45</f>
        <v>0</v>
      </c>
      <c r="K117" s="23">
        <f t="shared" si="3"/>
        <v>0</v>
      </c>
    </row>
    <row r="118" spans="2:11" ht="12.95" customHeight="1" x14ac:dyDescent="0.15">
      <c r="B118" s="18" t="s">
        <v>166</v>
      </c>
      <c r="C118" s="19" t="s">
        <v>127</v>
      </c>
      <c r="D118" s="20" t="s">
        <v>278</v>
      </c>
      <c r="E118" s="20" t="s">
        <v>14</v>
      </c>
      <c r="F118" s="24">
        <v>12</v>
      </c>
      <c r="G118" s="24">
        <v>37</v>
      </c>
      <c r="H118" s="22">
        <f>F118*単価一覧!$X$43</f>
        <v>0</v>
      </c>
      <c r="I118" s="26">
        <f>G118*単価一覧!$X$44</f>
        <v>0</v>
      </c>
      <c r="J118" s="25"/>
      <c r="K118" s="23">
        <f t="shared" si="3"/>
        <v>0</v>
      </c>
    </row>
    <row r="119" spans="2:11" ht="12.95" customHeight="1" x14ac:dyDescent="0.15">
      <c r="B119" s="18" t="s">
        <v>166</v>
      </c>
      <c r="C119" s="19" t="s">
        <v>127</v>
      </c>
      <c r="D119" s="20" t="s">
        <v>278</v>
      </c>
      <c r="E119" s="20" t="s">
        <v>15</v>
      </c>
      <c r="F119" s="24">
        <v>12</v>
      </c>
      <c r="G119" s="24">
        <v>35</v>
      </c>
      <c r="H119" s="22">
        <f>F119*単価一覧!$X$43</f>
        <v>0</v>
      </c>
      <c r="I119" s="26">
        <f>G119*単価一覧!$X$44</f>
        <v>0</v>
      </c>
      <c r="J119" s="25"/>
      <c r="K119" s="23">
        <f t="shared" si="3"/>
        <v>0</v>
      </c>
    </row>
    <row r="120" spans="2:11" ht="12.95" customHeight="1" x14ac:dyDescent="0.15">
      <c r="B120" s="18" t="s">
        <v>166</v>
      </c>
      <c r="C120" s="19" t="s">
        <v>127</v>
      </c>
      <c r="D120" s="20" t="s">
        <v>278</v>
      </c>
      <c r="E120" s="20" t="s">
        <v>16</v>
      </c>
      <c r="F120" s="24">
        <v>12</v>
      </c>
      <c r="G120" s="24">
        <v>40</v>
      </c>
      <c r="H120" s="22">
        <f>F120*単価一覧!$X$43</f>
        <v>0</v>
      </c>
      <c r="I120" s="26">
        <f>G120*単価一覧!$X$44</f>
        <v>0</v>
      </c>
      <c r="J120" s="25"/>
      <c r="K120" s="23">
        <f t="shared" si="3"/>
        <v>0</v>
      </c>
    </row>
    <row r="121" spans="2:11" ht="12.95" customHeight="1" x14ac:dyDescent="0.15">
      <c r="B121" s="18" t="s">
        <v>166</v>
      </c>
      <c r="C121" s="19" t="s">
        <v>127</v>
      </c>
      <c r="D121" s="20" t="s">
        <v>278</v>
      </c>
      <c r="E121" s="20" t="s">
        <v>17</v>
      </c>
      <c r="F121" s="24">
        <v>12</v>
      </c>
      <c r="G121" s="24">
        <v>35</v>
      </c>
      <c r="H121" s="22">
        <f>F121*単価一覧!$X$43</f>
        <v>0</v>
      </c>
      <c r="I121" s="25"/>
      <c r="J121" s="22">
        <f>G121*単価一覧!$X$45</f>
        <v>0</v>
      </c>
      <c r="K121" s="23">
        <f t="shared" si="3"/>
        <v>0</v>
      </c>
    </row>
    <row r="122" spans="2:11" ht="12.95" customHeight="1" x14ac:dyDescent="0.15">
      <c r="B122" s="18" t="s">
        <v>166</v>
      </c>
      <c r="C122" s="19" t="s">
        <v>127</v>
      </c>
      <c r="D122" s="20" t="s">
        <v>278</v>
      </c>
      <c r="E122" s="20" t="s">
        <v>18</v>
      </c>
      <c r="F122" s="24">
        <v>12</v>
      </c>
      <c r="G122" s="24">
        <v>43</v>
      </c>
      <c r="H122" s="22">
        <f>F122*単価一覧!$X$43</f>
        <v>0</v>
      </c>
      <c r="I122" s="25"/>
      <c r="J122" s="22">
        <f>G122*単価一覧!$X$45</f>
        <v>0</v>
      </c>
      <c r="K122" s="23">
        <f t="shared" si="3"/>
        <v>0</v>
      </c>
    </row>
    <row r="123" spans="2:11" ht="12.95" customHeight="1" x14ac:dyDescent="0.15">
      <c r="B123" s="18" t="s">
        <v>166</v>
      </c>
      <c r="C123" s="19" t="s">
        <v>127</v>
      </c>
      <c r="D123" s="20" t="s">
        <v>278</v>
      </c>
      <c r="E123" s="20" t="s">
        <v>19</v>
      </c>
      <c r="F123" s="24">
        <v>12</v>
      </c>
      <c r="G123" s="24">
        <v>37</v>
      </c>
      <c r="H123" s="22">
        <f>F123*単価一覧!$X$43</f>
        <v>0</v>
      </c>
      <c r="I123" s="25"/>
      <c r="J123" s="22">
        <f>G123*単価一覧!$X$45</f>
        <v>0</v>
      </c>
      <c r="K123" s="23">
        <f t="shared" si="3"/>
        <v>0</v>
      </c>
    </row>
    <row r="124" spans="2:11" ht="12.95" customHeight="1" x14ac:dyDescent="0.15">
      <c r="B124" s="18" t="s">
        <v>166</v>
      </c>
      <c r="C124" s="19" t="s">
        <v>127</v>
      </c>
      <c r="D124" s="20" t="s">
        <v>279</v>
      </c>
      <c r="E124" s="20" t="s">
        <v>20</v>
      </c>
      <c r="F124" s="24">
        <v>12</v>
      </c>
      <c r="G124" s="24">
        <v>40</v>
      </c>
      <c r="H124" s="22">
        <f>F124*単価一覧!$X$43</f>
        <v>0</v>
      </c>
      <c r="I124" s="25"/>
      <c r="J124" s="22">
        <f>G124*単価一覧!$X$45</f>
        <v>0</v>
      </c>
      <c r="K124" s="23">
        <f t="shared" si="3"/>
        <v>0</v>
      </c>
    </row>
    <row r="125" spans="2:11" ht="12.95" customHeight="1" x14ac:dyDescent="0.15">
      <c r="B125" s="18" t="s">
        <v>166</v>
      </c>
      <c r="C125" s="19" t="s">
        <v>127</v>
      </c>
      <c r="D125" s="20" t="s">
        <v>279</v>
      </c>
      <c r="E125" s="20" t="s">
        <v>21</v>
      </c>
      <c r="F125" s="24">
        <v>12</v>
      </c>
      <c r="G125" s="24">
        <v>42</v>
      </c>
      <c r="H125" s="22">
        <f>F125*単価一覧!$X$43</f>
        <v>0</v>
      </c>
      <c r="I125" s="25"/>
      <c r="J125" s="22">
        <f>G125*単価一覧!$X$45</f>
        <v>0</v>
      </c>
      <c r="K125" s="23">
        <f t="shared" si="3"/>
        <v>0</v>
      </c>
    </row>
    <row r="126" spans="2:11" ht="12.95" customHeight="1" x14ac:dyDescent="0.15">
      <c r="B126" s="18" t="s">
        <v>166</v>
      </c>
      <c r="C126" s="19" t="s">
        <v>127</v>
      </c>
      <c r="D126" s="20" t="s">
        <v>279</v>
      </c>
      <c r="E126" s="20" t="s">
        <v>22</v>
      </c>
      <c r="F126" s="24">
        <v>12</v>
      </c>
      <c r="G126" s="24">
        <v>40</v>
      </c>
      <c r="H126" s="22">
        <f>F126*単価一覧!$X$43</f>
        <v>0</v>
      </c>
      <c r="I126" s="25"/>
      <c r="J126" s="22">
        <f>G126*単価一覧!$X$45</f>
        <v>0</v>
      </c>
      <c r="K126" s="23">
        <f t="shared" si="3"/>
        <v>0</v>
      </c>
    </row>
    <row r="127" spans="2:11" ht="12.95" customHeight="1" x14ac:dyDescent="0.15">
      <c r="B127" s="18" t="s">
        <v>166</v>
      </c>
      <c r="C127" s="19" t="s">
        <v>127</v>
      </c>
      <c r="D127" s="20" t="s">
        <v>279</v>
      </c>
      <c r="E127" s="20" t="s">
        <v>11</v>
      </c>
      <c r="F127" s="24">
        <v>12</v>
      </c>
      <c r="G127" s="24">
        <v>37</v>
      </c>
      <c r="H127" s="22">
        <f>F127*単価一覧!$X$43</f>
        <v>0</v>
      </c>
      <c r="I127" s="25"/>
      <c r="J127" s="22">
        <f>G127*単価一覧!$X$45</f>
        <v>0</v>
      </c>
      <c r="K127" s="23">
        <f t="shared" si="3"/>
        <v>0</v>
      </c>
    </row>
    <row r="128" spans="2:11" ht="12.95" customHeight="1" x14ac:dyDescent="0.15">
      <c r="B128" s="18" t="s">
        <v>166</v>
      </c>
      <c r="C128" s="19" t="s">
        <v>127</v>
      </c>
      <c r="D128" s="20" t="s">
        <v>279</v>
      </c>
      <c r="E128" s="20" t="s">
        <v>12</v>
      </c>
      <c r="F128" s="24">
        <v>12</v>
      </c>
      <c r="G128" s="24">
        <v>45</v>
      </c>
      <c r="H128" s="22">
        <f>F128*単価一覧!$X$43</f>
        <v>0</v>
      </c>
      <c r="I128" s="25"/>
      <c r="J128" s="22">
        <f>G128*単価一覧!$X$45</f>
        <v>0</v>
      </c>
      <c r="K128" s="23">
        <f t="shared" si="3"/>
        <v>0</v>
      </c>
    </row>
    <row r="129" spans="2:11" ht="12.95" customHeight="1" x14ac:dyDescent="0.15">
      <c r="B129" s="18" t="s">
        <v>166</v>
      </c>
      <c r="C129" s="19" t="s">
        <v>127</v>
      </c>
      <c r="D129" s="20" t="s">
        <v>279</v>
      </c>
      <c r="E129" s="20" t="s">
        <v>13</v>
      </c>
      <c r="F129" s="24">
        <v>12</v>
      </c>
      <c r="G129" s="24">
        <v>36</v>
      </c>
      <c r="H129" s="22">
        <f>F129*単価一覧!$X$43</f>
        <v>0</v>
      </c>
      <c r="I129" s="25"/>
      <c r="J129" s="22">
        <f>G129*単価一覧!$X$45</f>
        <v>0</v>
      </c>
      <c r="K129" s="23">
        <f t="shared" si="3"/>
        <v>0</v>
      </c>
    </row>
    <row r="130" spans="2:11" ht="12.95" customHeight="1" x14ac:dyDescent="0.15">
      <c r="B130" s="18" t="s">
        <v>166</v>
      </c>
      <c r="C130" s="19" t="s">
        <v>127</v>
      </c>
      <c r="D130" s="20" t="s">
        <v>279</v>
      </c>
      <c r="E130" s="20" t="s">
        <v>14</v>
      </c>
      <c r="F130" s="24">
        <v>12</v>
      </c>
      <c r="G130" s="24">
        <v>34</v>
      </c>
      <c r="H130" s="22">
        <f>F130*単価一覧!$X$43</f>
        <v>0</v>
      </c>
      <c r="I130" s="26">
        <f>G130*単価一覧!$X$44</f>
        <v>0</v>
      </c>
      <c r="J130" s="25"/>
      <c r="K130" s="23">
        <f t="shared" si="3"/>
        <v>0</v>
      </c>
    </row>
    <row r="131" spans="2:11" ht="12.95" customHeight="1" x14ac:dyDescent="0.15">
      <c r="B131" s="18" t="s">
        <v>166</v>
      </c>
      <c r="C131" s="19" t="s">
        <v>127</v>
      </c>
      <c r="D131" s="20" t="s">
        <v>279</v>
      </c>
      <c r="E131" s="20" t="s">
        <v>15</v>
      </c>
      <c r="F131" s="24">
        <v>12</v>
      </c>
      <c r="G131" s="24">
        <v>45</v>
      </c>
      <c r="H131" s="22">
        <f>F131*単価一覧!$X$43</f>
        <v>0</v>
      </c>
      <c r="I131" s="26">
        <f>G131*単価一覧!$X$44</f>
        <v>0</v>
      </c>
      <c r="J131" s="25"/>
      <c r="K131" s="23">
        <f t="shared" si="3"/>
        <v>0</v>
      </c>
    </row>
    <row r="132" spans="2:11" ht="12.95" customHeight="1" x14ac:dyDescent="0.15">
      <c r="B132" s="18" t="s">
        <v>166</v>
      </c>
      <c r="C132" s="19" t="s">
        <v>127</v>
      </c>
      <c r="D132" s="20" t="s">
        <v>279</v>
      </c>
      <c r="E132" s="20" t="s">
        <v>16</v>
      </c>
      <c r="F132" s="24">
        <v>12</v>
      </c>
      <c r="G132" s="24">
        <v>32</v>
      </c>
      <c r="H132" s="22">
        <f>F132*単価一覧!$X$43</f>
        <v>0</v>
      </c>
      <c r="I132" s="26">
        <f>G132*単価一覧!$X$44</f>
        <v>0</v>
      </c>
      <c r="J132" s="25"/>
      <c r="K132" s="23">
        <f t="shared" si="3"/>
        <v>0</v>
      </c>
    </row>
    <row r="133" spans="2:11" ht="12.95" customHeight="1" x14ac:dyDescent="0.15">
      <c r="B133" s="18" t="s">
        <v>166</v>
      </c>
      <c r="C133" s="19" t="s">
        <v>127</v>
      </c>
      <c r="D133" s="20" t="s">
        <v>279</v>
      </c>
      <c r="E133" s="20" t="s">
        <v>17</v>
      </c>
      <c r="F133" s="24">
        <v>12</v>
      </c>
      <c r="G133" s="24">
        <v>35</v>
      </c>
      <c r="H133" s="22">
        <f>F133*単価一覧!$X$43</f>
        <v>0</v>
      </c>
      <c r="I133" s="25"/>
      <c r="J133" s="22">
        <f>G133*単価一覧!$X$45</f>
        <v>0</v>
      </c>
      <c r="K133" s="23">
        <f t="shared" si="3"/>
        <v>0</v>
      </c>
    </row>
    <row r="134" spans="2:11" ht="12.95" customHeight="1" x14ac:dyDescent="0.15">
      <c r="B134" s="18" t="s">
        <v>166</v>
      </c>
      <c r="C134" s="19" t="s">
        <v>127</v>
      </c>
      <c r="D134" s="20" t="s">
        <v>279</v>
      </c>
      <c r="E134" s="20" t="s">
        <v>18</v>
      </c>
      <c r="F134" s="24">
        <v>12</v>
      </c>
      <c r="G134" s="21">
        <v>42</v>
      </c>
      <c r="H134" s="22">
        <f>F134*単価一覧!$X$43</f>
        <v>0</v>
      </c>
      <c r="I134" s="25"/>
      <c r="J134" s="22">
        <f>G134*単価一覧!$X$45</f>
        <v>0</v>
      </c>
      <c r="K134" s="23">
        <f t="shared" si="3"/>
        <v>0</v>
      </c>
    </row>
    <row r="135" spans="2:11" ht="12.95" customHeight="1" x14ac:dyDescent="0.15">
      <c r="B135" s="18" t="s">
        <v>166</v>
      </c>
      <c r="C135" s="19" t="s">
        <v>127</v>
      </c>
      <c r="D135" s="20" t="s">
        <v>279</v>
      </c>
      <c r="E135" s="20" t="s">
        <v>19</v>
      </c>
      <c r="F135" s="24">
        <v>12</v>
      </c>
      <c r="G135" s="21">
        <v>37</v>
      </c>
      <c r="H135" s="22">
        <f>F135*単価一覧!$X$43</f>
        <v>0</v>
      </c>
      <c r="I135" s="25"/>
      <c r="J135" s="22">
        <f>G135*単価一覧!$X$45</f>
        <v>0</v>
      </c>
      <c r="K135" s="23">
        <f t="shared" si="3"/>
        <v>0</v>
      </c>
    </row>
    <row r="136" spans="2:11" ht="12.95" customHeight="1" x14ac:dyDescent="0.15">
      <c r="B136" s="18" t="s">
        <v>166</v>
      </c>
      <c r="C136" s="19" t="s">
        <v>127</v>
      </c>
      <c r="D136" s="20" t="s">
        <v>280</v>
      </c>
      <c r="E136" s="20" t="s">
        <v>20</v>
      </c>
      <c r="F136" s="24">
        <v>12</v>
      </c>
      <c r="G136" s="21">
        <v>41</v>
      </c>
      <c r="H136" s="22">
        <f>F136*単価一覧!$X$43</f>
        <v>0</v>
      </c>
      <c r="I136" s="25"/>
      <c r="J136" s="22">
        <f>G136*単価一覧!$X$45</f>
        <v>0</v>
      </c>
      <c r="K136" s="23">
        <f t="shared" si="3"/>
        <v>0</v>
      </c>
    </row>
    <row r="137" spans="2:11" ht="12.95" customHeight="1" x14ac:dyDescent="0.15">
      <c r="B137" s="18" t="s">
        <v>166</v>
      </c>
      <c r="C137" s="19" t="s">
        <v>127</v>
      </c>
      <c r="D137" s="20" t="s">
        <v>280</v>
      </c>
      <c r="E137" s="20" t="s">
        <v>21</v>
      </c>
      <c r="F137" s="24">
        <v>12</v>
      </c>
      <c r="G137" s="21">
        <v>34</v>
      </c>
      <c r="H137" s="22">
        <f>F137*単価一覧!$X$43</f>
        <v>0</v>
      </c>
      <c r="I137" s="25"/>
      <c r="J137" s="22">
        <f>G137*単価一覧!$X$45</f>
        <v>0</v>
      </c>
      <c r="K137" s="23">
        <f t="shared" si="3"/>
        <v>0</v>
      </c>
    </row>
    <row r="138" spans="2:11" ht="12.95" customHeight="1" x14ac:dyDescent="0.15">
      <c r="B138" s="18" t="s">
        <v>166</v>
      </c>
      <c r="C138" s="19" t="s">
        <v>127</v>
      </c>
      <c r="D138" s="20" t="s">
        <v>280</v>
      </c>
      <c r="E138" s="20" t="s">
        <v>22</v>
      </c>
      <c r="F138" s="24">
        <v>12</v>
      </c>
      <c r="G138" s="21">
        <v>32</v>
      </c>
      <c r="H138" s="22">
        <f>F138*単価一覧!$X$43</f>
        <v>0</v>
      </c>
      <c r="I138" s="25"/>
      <c r="J138" s="22">
        <f>G138*単価一覧!$X$45</f>
        <v>0</v>
      </c>
      <c r="K138" s="23">
        <f t="shared" si="3"/>
        <v>0</v>
      </c>
    </row>
    <row r="139" spans="2:11" ht="12.95" customHeight="1" x14ac:dyDescent="0.15">
      <c r="B139" s="18" t="s">
        <v>167</v>
      </c>
      <c r="C139" s="19" t="s">
        <v>129</v>
      </c>
      <c r="D139" s="20" t="s">
        <v>278</v>
      </c>
      <c r="E139" s="20" t="s">
        <v>11</v>
      </c>
      <c r="F139" s="24">
        <v>28</v>
      </c>
      <c r="G139" s="21">
        <v>97</v>
      </c>
      <c r="H139" s="22">
        <f>F139*単価一覧!$X$43</f>
        <v>0</v>
      </c>
      <c r="I139" s="25"/>
      <c r="J139" s="22">
        <f>G139*単価一覧!$X$45</f>
        <v>0</v>
      </c>
      <c r="K139" s="23">
        <f t="shared" si="3"/>
        <v>0</v>
      </c>
    </row>
    <row r="140" spans="2:11" ht="12.95" customHeight="1" x14ac:dyDescent="0.15">
      <c r="B140" s="18" t="s">
        <v>167</v>
      </c>
      <c r="C140" s="19" t="s">
        <v>129</v>
      </c>
      <c r="D140" s="20" t="s">
        <v>278</v>
      </c>
      <c r="E140" s="20" t="s">
        <v>12</v>
      </c>
      <c r="F140" s="24">
        <v>28</v>
      </c>
      <c r="G140" s="21">
        <v>98</v>
      </c>
      <c r="H140" s="22">
        <f>F140*単価一覧!$X$43</f>
        <v>0</v>
      </c>
      <c r="I140" s="25"/>
      <c r="J140" s="22">
        <f>G140*単価一覧!$X$45</f>
        <v>0</v>
      </c>
      <c r="K140" s="23">
        <f t="shared" si="3"/>
        <v>0</v>
      </c>
    </row>
    <row r="141" spans="2:11" ht="12.95" customHeight="1" x14ac:dyDescent="0.15">
      <c r="B141" s="18" t="s">
        <v>167</v>
      </c>
      <c r="C141" s="19" t="s">
        <v>129</v>
      </c>
      <c r="D141" s="20" t="s">
        <v>278</v>
      </c>
      <c r="E141" s="20" t="s">
        <v>13</v>
      </c>
      <c r="F141" s="24">
        <v>28</v>
      </c>
      <c r="G141" s="21">
        <v>85</v>
      </c>
      <c r="H141" s="22">
        <f>F141*単価一覧!$X$43</f>
        <v>0</v>
      </c>
      <c r="I141" s="25"/>
      <c r="J141" s="22">
        <f>G141*単価一覧!$X$45</f>
        <v>0</v>
      </c>
      <c r="K141" s="23">
        <f t="shared" si="3"/>
        <v>0</v>
      </c>
    </row>
    <row r="142" spans="2:11" ht="12.95" customHeight="1" x14ac:dyDescent="0.15">
      <c r="B142" s="18" t="s">
        <v>167</v>
      </c>
      <c r="C142" s="19" t="s">
        <v>129</v>
      </c>
      <c r="D142" s="20" t="s">
        <v>278</v>
      </c>
      <c r="E142" s="20" t="s">
        <v>14</v>
      </c>
      <c r="F142" s="24">
        <v>28</v>
      </c>
      <c r="G142" s="24">
        <v>90</v>
      </c>
      <c r="H142" s="22">
        <f>F142*単価一覧!$X$43</f>
        <v>0</v>
      </c>
      <c r="I142" s="26">
        <f>G142*単価一覧!$X$44</f>
        <v>0</v>
      </c>
      <c r="J142" s="25"/>
      <c r="K142" s="23">
        <f t="shared" si="3"/>
        <v>0</v>
      </c>
    </row>
    <row r="143" spans="2:11" ht="12.95" customHeight="1" x14ac:dyDescent="0.15">
      <c r="B143" s="18" t="s">
        <v>167</v>
      </c>
      <c r="C143" s="19" t="s">
        <v>129</v>
      </c>
      <c r="D143" s="20" t="s">
        <v>278</v>
      </c>
      <c r="E143" s="20" t="s">
        <v>15</v>
      </c>
      <c r="F143" s="24">
        <v>28</v>
      </c>
      <c r="G143" s="24">
        <v>93</v>
      </c>
      <c r="H143" s="22">
        <f>F143*単価一覧!$X$43</f>
        <v>0</v>
      </c>
      <c r="I143" s="26">
        <f>G143*単価一覧!$X$44</f>
        <v>0</v>
      </c>
      <c r="J143" s="25"/>
      <c r="K143" s="23">
        <f t="shared" si="3"/>
        <v>0</v>
      </c>
    </row>
    <row r="144" spans="2:11" ht="12.95" customHeight="1" x14ac:dyDescent="0.15">
      <c r="B144" s="18" t="s">
        <v>167</v>
      </c>
      <c r="C144" s="19" t="s">
        <v>129</v>
      </c>
      <c r="D144" s="20" t="s">
        <v>278</v>
      </c>
      <c r="E144" s="20" t="s">
        <v>16</v>
      </c>
      <c r="F144" s="24">
        <v>28</v>
      </c>
      <c r="G144" s="24">
        <v>87</v>
      </c>
      <c r="H144" s="22">
        <f>F144*単価一覧!$X$43</f>
        <v>0</v>
      </c>
      <c r="I144" s="26">
        <f>G144*単価一覧!$X$44</f>
        <v>0</v>
      </c>
      <c r="J144" s="25"/>
      <c r="K144" s="23">
        <f t="shared" si="3"/>
        <v>0</v>
      </c>
    </row>
    <row r="145" spans="2:11" ht="12.95" customHeight="1" x14ac:dyDescent="0.15">
      <c r="B145" s="18" t="s">
        <v>167</v>
      </c>
      <c r="C145" s="19" t="s">
        <v>129</v>
      </c>
      <c r="D145" s="20" t="s">
        <v>278</v>
      </c>
      <c r="E145" s="20" t="s">
        <v>17</v>
      </c>
      <c r="F145" s="24">
        <v>28</v>
      </c>
      <c r="G145" s="24">
        <v>85</v>
      </c>
      <c r="H145" s="22">
        <f>F145*単価一覧!$X$43</f>
        <v>0</v>
      </c>
      <c r="I145" s="25"/>
      <c r="J145" s="22">
        <f>G145*単価一覧!$X$45</f>
        <v>0</v>
      </c>
      <c r="K145" s="23">
        <f t="shared" si="3"/>
        <v>0</v>
      </c>
    </row>
    <row r="146" spans="2:11" ht="12.95" customHeight="1" x14ac:dyDescent="0.15">
      <c r="B146" s="18" t="s">
        <v>167</v>
      </c>
      <c r="C146" s="19" t="s">
        <v>129</v>
      </c>
      <c r="D146" s="20" t="s">
        <v>278</v>
      </c>
      <c r="E146" s="20" t="s">
        <v>18</v>
      </c>
      <c r="F146" s="24">
        <v>28</v>
      </c>
      <c r="G146" s="24">
        <v>97</v>
      </c>
      <c r="H146" s="22">
        <f>F146*単価一覧!$X$43</f>
        <v>0</v>
      </c>
      <c r="I146" s="25"/>
      <c r="J146" s="22">
        <f>G146*単価一覧!$X$45</f>
        <v>0</v>
      </c>
      <c r="K146" s="23">
        <f t="shared" si="3"/>
        <v>0</v>
      </c>
    </row>
    <row r="147" spans="2:11" ht="12.95" customHeight="1" x14ac:dyDescent="0.15">
      <c r="B147" s="18" t="s">
        <v>167</v>
      </c>
      <c r="C147" s="19" t="s">
        <v>129</v>
      </c>
      <c r="D147" s="20" t="s">
        <v>278</v>
      </c>
      <c r="E147" s="20" t="s">
        <v>19</v>
      </c>
      <c r="F147" s="24">
        <v>28</v>
      </c>
      <c r="G147" s="24">
        <v>83</v>
      </c>
      <c r="H147" s="22">
        <f>F147*単価一覧!$X$43</f>
        <v>0</v>
      </c>
      <c r="I147" s="25"/>
      <c r="J147" s="22">
        <f>G147*単価一覧!$X$45</f>
        <v>0</v>
      </c>
      <c r="K147" s="23">
        <f t="shared" si="3"/>
        <v>0</v>
      </c>
    </row>
    <row r="148" spans="2:11" ht="12.95" customHeight="1" x14ac:dyDescent="0.15">
      <c r="B148" s="18" t="s">
        <v>167</v>
      </c>
      <c r="C148" s="19" t="s">
        <v>129</v>
      </c>
      <c r="D148" s="20" t="s">
        <v>279</v>
      </c>
      <c r="E148" s="20" t="s">
        <v>20</v>
      </c>
      <c r="F148" s="24">
        <v>28</v>
      </c>
      <c r="G148" s="24">
        <v>99</v>
      </c>
      <c r="H148" s="22">
        <f>F148*単価一覧!$X$43</f>
        <v>0</v>
      </c>
      <c r="I148" s="25"/>
      <c r="J148" s="22">
        <f>G148*単価一覧!$X$45</f>
        <v>0</v>
      </c>
      <c r="K148" s="23">
        <f t="shared" si="3"/>
        <v>0</v>
      </c>
    </row>
    <row r="149" spans="2:11" ht="12.95" customHeight="1" x14ac:dyDescent="0.15">
      <c r="B149" s="18" t="s">
        <v>167</v>
      </c>
      <c r="C149" s="19" t="s">
        <v>129</v>
      </c>
      <c r="D149" s="20" t="s">
        <v>279</v>
      </c>
      <c r="E149" s="20" t="s">
        <v>21</v>
      </c>
      <c r="F149" s="24">
        <v>28</v>
      </c>
      <c r="G149" s="24">
        <v>88</v>
      </c>
      <c r="H149" s="22">
        <f>F149*単価一覧!$X$43</f>
        <v>0</v>
      </c>
      <c r="I149" s="25"/>
      <c r="J149" s="22">
        <f>G149*単価一覧!$X$45</f>
        <v>0</v>
      </c>
      <c r="K149" s="23">
        <f t="shared" si="3"/>
        <v>0</v>
      </c>
    </row>
    <row r="150" spans="2:11" ht="12.95" customHeight="1" x14ac:dyDescent="0.15">
      <c r="B150" s="18" t="s">
        <v>167</v>
      </c>
      <c r="C150" s="19" t="s">
        <v>129</v>
      </c>
      <c r="D150" s="20" t="s">
        <v>279</v>
      </c>
      <c r="E150" s="20" t="s">
        <v>22</v>
      </c>
      <c r="F150" s="24">
        <v>28</v>
      </c>
      <c r="G150" s="24">
        <v>83</v>
      </c>
      <c r="H150" s="22">
        <f>F150*単価一覧!$X$43</f>
        <v>0</v>
      </c>
      <c r="I150" s="25"/>
      <c r="J150" s="22">
        <f>G150*単価一覧!$X$45</f>
        <v>0</v>
      </c>
      <c r="K150" s="23">
        <f t="shared" si="3"/>
        <v>0</v>
      </c>
    </row>
    <row r="151" spans="2:11" ht="12.95" customHeight="1" x14ac:dyDescent="0.15">
      <c r="B151" s="18" t="s">
        <v>167</v>
      </c>
      <c r="C151" s="19" t="s">
        <v>129</v>
      </c>
      <c r="D151" s="20" t="s">
        <v>279</v>
      </c>
      <c r="E151" s="20" t="s">
        <v>11</v>
      </c>
      <c r="F151" s="24">
        <v>28</v>
      </c>
      <c r="G151" s="24">
        <v>82</v>
      </c>
      <c r="H151" s="22">
        <f>F151*単価一覧!$X$43</f>
        <v>0</v>
      </c>
      <c r="I151" s="25"/>
      <c r="J151" s="22">
        <f>G151*単価一覧!$X$45</f>
        <v>0</v>
      </c>
      <c r="K151" s="23">
        <f t="shared" si="3"/>
        <v>0</v>
      </c>
    </row>
    <row r="152" spans="2:11" ht="12.95" customHeight="1" x14ac:dyDescent="0.15">
      <c r="B152" s="18" t="s">
        <v>167</v>
      </c>
      <c r="C152" s="19" t="s">
        <v>129</v>
      </c>
      <c r="D152" s="20" t="s">
        <v>279</v>
      </c>
      <c r="E152" s="20" t="s">
        <v>12</v>
      </c>
      <c r="F152" s="24">
        <v>28</v>
      </c>
      <c r="G152" s="24">
        <v>97</v>
      </c>
      <c r="H152" s="22">
        <f>F152*単価一覧!$X$43</f>
        <v>0</v>
      </c>
      <c r="I152" s="25"/>
      <c r="J152" s="22">
        <f>G152*単価一覧!$X$45</f>
        <v>0</v>
      </c>
      <c r="K152" s="23">
        <f t="shared" si="3"/>
        <v>0</v>
      </c>
    </row>
    <row r="153" spans="2:11" ht="12.95" customHeight="1" x14ac:dyDescent="0.15">
      <c r="B153" s="18" t="s">
        <v>167</v>
      </c>
      <c r="C153" s="19" t="s">
        <v>129</v>
      </c>
      <c r="D153" s="20" t="s">
        <v>279</v>
      </c>
      <c r="E153" s="20" t="s">
        <v>13</v>
      </c>
      <c r="F153" s="24">
        <v>28</v>
      </c>
      <c r="G153" s="24">
        <v>87</v>
      </c>
      <c r="H153" s="22">
        <f>F153*単価一覧!$X$43</f>
        <v>0</v>
      </c>
      <c r="I153" s="25"/>
      <c r="J153" s="22">
        <f>G153*単価一覧!$X$45</f>
        <v>0</v>
      </c>
      <c r="K153" s="23">
        <f t="shared" si="3"/>
        <v>0</v>
      </c>
    </row>
    <row r="154" spans="2:11" ht="12.95" customHeight="1" x14ac:dyDescent="0.15">
      <c r="B154" s="18" t="s">
        <v>167</v>
      </c>
      <c r="C154" s="19" t="s">
        <v>129</v>
      </c>
      <c r="D154" s="20" t="s">
        <v>279</v>
      </c>
      <c r="E154" s="20" t="s">
        <v>14</v>
      </c>
      <c r="F154" s="24">
        <v>28</v>
      </c>
      <c r="G154" s="24">
        <v>84</v>
      </c>
      <c r="H154" s="22">
        <f>F154*単価一覧!$X$43</f>
        <v>0</v>
      </c>
      <c r="I154" s="26">
        <f>G154*単価一覧!$X$44</f>
        <v>0</v>
      </c>
      <c r="J154" s="25"/>
      <c r="K154" s="23">
        <f t="shared" si="3"/>
        <v>0</v>
      </c>
    </row>
    <row r="155" spans="2:11" ht="12.95" customHeight="1" x14ac:dyDescent="0.15">
      <c r="B155" s="18" t="s">
        <v>167</v>
      </c>
      <c r="C155" s="19" t="s">
        <v>129</v>
      </c>
      <c r="D155" s="20" t="s">
        <v>279</v>
      </c>
      <c r="E155" s="20" t="s">
        <v>15</v>
      </c>
      <c r="F155" s="24">
        <v>28</v>
      </c>
      <c r="G155" s="24">
        <v>95</v>
      </c>
      <c r="H155" s="22">
        <f>F155*単価一覧!$X$43</f>
        <v>0</v>
      </c>
      <c r="I155" s="26">
        <f>G155*単価一覧!$X$44</f>
        <v>0</v>
      </c>
      <c r="J155" s="25"/>
      <c r="K155" s="23">
        <f t="shared" si="3"/>
        <v>0</v>
      </c>
    </row>
    <row r="156" spans="2:11" ht="12.95" customHeight="1" x14ac:dyDescent="0.15">
      <c r="B156" s="18" t="s">
        <v>167</v>
      </c>
      <c r="C156" s="19" t="s">
        <v>129</v>
      </c>
      <c r="D156" s="20" t="s">
        <v>279</v>
      </c>
      <c r="E156" s="20" t="s">
        <v>16</v>
      </c>
      <c r="F156" s="24">
        <v>28</v>
      </c>
      <c r="G156" s="24">
        <v>85</v>
      </c>
      <c r="H156" s="22">
        <f>F156*単価一覧!$X$43</f>
        <v>0</v>
      </c>
      <c r="I156" s="26">
        <f>G156*単価一覧!$X$44</f>
        <v>0</v>
      </c>
      <c r="J156" s="25"/>
      <c r="K156" s="23">
        <f t="shared" si="3"/>
        <v>0</v>
      </c>
    </row>
    <row r="157" spans="2:11" ht="12.95" customHeight="1" x14ac:dyDescent="0.15">
      <c r="B157" s="18" t="s">
        <v>167</v>
      </c>
      <c r="C157" s="19" t="s">
        <v>129</v>
      </c>
      <c r="D157" s="20" t="s">
        <v>279</v>
      </c>
      <c r="E157" s="20" t="s">
        <v>17</v>
      </c>
      <c r="F157" s="24">
        <v>28</v>
      </c>
      <c r="G157" s="24">
        <v>80</v>
      </c>
      <c r="H157" s="22">
        <f>F157*単価一覧!$X$43</f>
        <v>0</v>
      </c>
      <c r="I157" s="25"/>
      <c r="J157" s="22">
        <f>G157*単価一覧!$X$45</f>
        <v>0</v>
      </c>
      <c r="K157" s="23">
        <f t="shared" si="3"/>
        <v>0</v>
      </c>
    </row>
    <row r="158" spans="2:11" ht="12.95" customHeight="1" x14ac:dyDescent="0.15">
      <c r="B158" s="18" t="s">
        <v>167</v>
      </c>
      <c r="C158" s="19" t="s">
        <v>129</v>
      </c>
      <c r="D158" s="20" t="s">
        <v>279</v>
      </c>
      <c r="E158" s="20" t="s">
        <v>18</v>
      </c>
      <c r="F158" s="24">
        <v>28</v>
      </c>
      <c r="G158" s="21">
        <v>95</v>
      </c>
      <c r="H158" s="22">
        <f>F158*単価一覧!$X$43</f>
        <v>0</v>
      </c>
      <c r="I158" s="25"/>
      <c r="J158" s="22">
        <f>G158*単価一覧!$X$45</f>
        <v>0</v>
      </c>
      <c r="K158" s="23">
        <f t="shared" si="3"/>
        <v>0</v>
      </c>
    </row>
    <row r="159" spans="2:11" ht="12.95" customHeight="1" x14ac:dyDescent="0.15">
      <c r="B159" s="18" t="s">
        <v>167</v>
      </c>
      <c r="C159" s="19" t="s">
        <v>129</v>
      </c>
      <c r="D159" s="20" t="s">
        <v>279</v>
      </c>
      <c r="E159" s="20" t="s">
        <v>19</v>
      </c>
      <c r="F159" s="24">
        <v>28</v>
      </c>
      <c r="G159" s="21">
        <v>80</v>
      </c>
      <c r="H159" s="22">
        <f>F159*単価一覧!$X$43</f>
        <v>0</v>
      </c>
      <c r="I159" s="25"/>
      <c r="J159" s="22">
        <f>G159*単価一覧!$X$45</f>
        <v>0</v>
      </c>
      <c r="K159" s="23">
        <f t="shared" si="3"/>
        <v>0</v>
      </c>
    </row>
    <row r="160" spans="2:11" ht="12.95" customHeight="1" x14ac:dyDescent="0.15">
      <c r="B160" s="18" t="s">
        <v>167</v>
      </c>
      <c r="C160" s="19" t="s">
        <v>129</v>
      </c>
      <c r="D160" s="20" t="s">
        <v>280</v>
      </c>
      <c r="E160" s="20" t="s">
        <v>20</v>
      </c>
      <c r="F160" s="24">
        <v>28</v>
      </c>
      <c r="G160" s="21">
        <v>99</v>
      </c>
      <c r="H160" s="22">
        <f>F160*単価一覧!$X$43</f>
        <v>0</v>
      </c>
      <c r="I160" s="25"/>
      <c r="J160" s="22">
        <f>G160*単価一覧!$X$45</f>
        <v>0</v>
      </c>
      <c r="K160" s="23">
        <f t="shared" si="3"/>
        <v>0</v>
      </c>
    </row>
    <row r="161" spans="2:11" ht="12.95" customHeight="1" x14ac:dyDescent="0.15">
      <c r="B161" s="18" t="s">
        <v>167</v>
      </c>
      <c r="C161" s="19" t="s">
        <v>129</v>
      </c>
      <c r="D161" s="20" t="s">
        <v>280</v>
      </c>
      <c r="E161" s="20" t="s">
        <v>21</v>
      </c>
      <c r="F161" s="24">
        <v>28</v>
      </c>
      <c r="G161" s="21">
        <v>83</v>
      </c>
      <c r="H161" s="22">
        <f>F161*単価一覧!$X$43</f>
        <v>0</v>
      </c>
      <c r="I161" s="25"/>
      <c r="J161" s="22">
        <f>G161*単価一覧!$X$45</f>
        <v>0</v>
      </c>
      <c r="K161" s="23">
        <f t="shared" si="3"/>
        <v>0</v>
      </c>
    </row>
    <row r="162" spans="2:11" ht="12.95" customHeight="1" x14ac:dyDescent="0.15">
      <c r="B162" s="18" t="s">
        <v>167</v>
      </c>
      <c r="C162" s="19" t="s">
        <v>129</v>
      </c>
      <c r="D162" s="20" t="s">
        <v>280</v>
      </c>
      <c r="E162" s="20" t="s">
        <v>22</v>
      </c>
      <c r="F162" s="24">
        <v>28</v>
      </c>
      <c r="G162" s="21">
        <v>82</v>
      </c>
      <c r="H162" s="22">
        <f>F162*単価一覧!$X$43</f>
        <v>0</v>
      </c>
      <c r="I162" s="25"/>
      <c r="J162" s="22">
        <f>G162*単価一覧!$X$45</f>
        <v>0</v>
      </c>
      <c r="K162" s="23">
        <f t="shared" si="3"/>
        <v>0</v>
      </c>
    </row>
    <row r="163" spans="2:11" ht="12.95" customHeight="1" x14ac:dyDescent="0.15">
      <c r="B163" s="18" t="s">
        <v>168</v>
      </c>
      <c r="C163" s="19" t="s">
        <v>129</v>
      </c>
      <c r="D163" s="20" t="s">
        <v>278</v>
      </c>
      <c r="E163" s="20" t="s">
        <v>11</v>
      </c>
      <c r="F163" s="24">
        <v>25</v>
      </c>
      <c r="G163" s="21">
        <v>83</v>
      </c>
      <c r="H163" s="22">
        <f>F163*単価一覧!$X$43</f>
        <v>0</v>
      </c>
      <c r="I163" s="25"/>
      <c r="J163" s="22">
        <f>G163*単価一覧!$X$45</f>
        <v>0</v>
      </c>
      <c r="K163" s="23">
        <f t="shared" si="3"/>
        <v>0</v>
      </c>
    </row>
    <row r="164" spans="2:11" ht="12.95" customHeight="1" x14ac:dyDescent="0.15">
      <c r="B164" s="18" t="s">
        <v>168</v>
      </c>
      <c r="C164" s="19" t="s">
        <v>129</v>
      </c>
      <c r="D164" s="20" t="s">
        <v>278</v>
      </c>
      <c r="E164" s="20" t="s">
        <v>12</v>
      </c>
      <c r="F164" s="24">
        <v>25</v>
      </c>
      <c r="G164" s="21">
        <v>84</v>
      </c>
      <c r="H164" s="22">
        <f>F164*単価一覧!$X$43</f>
        <v>0</v>
      </c>
      <c r="I164" s="25"/>
      <c r="J164" s="22">
        <f>G164*単価一覧!$X$45</f>
        <v>0</v>
      </c>
      <c r="K164" s="23">
        <f t="shared" si="3"/>
        <v>0</v>
      </c>
    </row>
    <row r="165" spans="2:11" ht="12.95" customHeight="1" x14ac:dyDescent="0.15">
      <c r="B165" s="18" t="s">
        <v>168</v>
      </c>
      <c r="C165" s="19" t="s">
        <v>129</v>
      </c>
      <c r="D165" s="20" t="s">
        <v>278</v>
      </c>
      <c r="E165" s="20" t="s">
        <v>13</v>
      </c>
      <c r="F165" s="24">
        <v>25</v>
      </c>
      <c r="G165" s="21">
        <v>72</v>
      </c>
      <c r="H165" s="22">
        <f>F165*単価一覧!$X$43</f>
        <v>0</v>
      </c>
      <c r="I165" s="25"/>
      <c r="J165" s="22">
        <f>G165*単価一覧!$X$45</f>
        <v>0</v>
      </c>
      <c r="K165" s="23">
        <f t="shared" si="3"/>
        <v>0</v>
      </c>
    </row>
    <row r="166" spans="2:11" ht="12.95" customHeight="1" x14ac:dyDescent="0.15">
      <c r="B166" s="18" t="s">
        <v>168</v>
      </c>
      <c r="C166" s="19" t="s">
        <v>129</v>
      </c>
      <c r="D166" s="20" t="s">
        <v>278</v>
      </c>
      <c r="E166" s="20" t="s">
        <v>14</v>
      </c>
      <c r="F166" s="24">
        <v>25</v>
      </c>
      <c r="G166" s="24">
        <v>76</v>
      </c>
      <c r="H166" s="22">
        <f>F166*単価一覧!$X$43</f>
        <v>0</v>
      </c>
      <c r="I166" s="26">
        <f>G166*単価一覧!$X$44</f>
        <v>0</v>
      </c>
      <c r="J166" s="25"/>
      <c r="K166" s="23">
        <f t="shared" si="3"/>
        <v>0</v>
      </c>
    </row>
    <row r="167" spans="2:11" ht="12.95" customHeight="1" x14ac:dyDescent="0.15">
      <c r="B167" s="18" t="s">
        <v>168</v>
      </c>
      <c r="C167" s="19" t="s">
        <v>129</v>
      </c>
      <c r="D167" s="20" t="s">
        <v>278</v>
      </c>
      <c r="E167" s="20" t="s">
        <v>15</v>
      </c>
      <c r="F167" s="24">
        <v>25</v>
      </c>
      <c r="G167" s="24">
        <v>79</v>
      </c>
      <c r="H167" s="22">
        <f>F167*単価一覧!$X$43</f>
        <v>0</v>
      </c>
      <c r="I167" s="26">
        <f>G167*単価一覧!$X$44</f>
        <v>0</v>
      </c>
      <c r="J167" s="25"/>
      <c r="K167" s="23">
        <f t="shared" si="3"/>
        <v>0</v>
      </c>
    </row>
    <row r="168" spans="2:11" ht="12.95" customHeight="1" x14ac:dyDescent="0.15">
      <c r="B168" s="18" t="s">
        <v>168</v>
      </c>
      <c r="C168" s="19" t="s">
        <v>129</v>
      </c>
      <c r="D168" s="20" t="s">
        <v>278</v>
      </c>
      <c r="E168" s="20" t="s">
        <v>16</v>
      </c>
      <c r="F168" s="24">
        <v>25</v>
      </c>
      <c r="G168" s="24">
        <v>73</v>
      </c>
      <c r="H168" s="22">
        <f>F168*単価一覧!$X$43</f>
        <v>0</v>
      </c>
      <c r="I168" s="26">
        <f>G168*単価一覧!$X$44</f>
        <v>0</v>
      </c>
      <c r="J168" s="25"/>
      <c r="K168" s="23">
        <f t="shared" si="3"/>
        <v>0</v>
      </c>
    </row>
    <row r="169" spans="2:11" ht="12.95" customHeight="1" x14ac:dyDescent="0.15">
      <c r="B169" s="18" t="s">
        <v>168</v>
      </c>
      <c r="C169" s="19" t="s">
        <v>129</v>
      </c>
      <c r="D169" s="20" t="s">
        <v>278</v>
      </c>
      <c r="E169" s="20" t="s">
        <v>17</v>
      </c>
      <c r="F169" s="24">
        <v>25</v>
      </c>
      <c r="G169" s="24">
        <v>73</v>
      </c>
      <c r="H169" s="22">
        <f>F169*単価一覧!$X$43</f>
        <v>0</v>
      </c>
      <c r="I169" s="25"/>
      <c r="J169" s="22">
        <f>G169*単価一覧!$X$45</f>
        <v>0</v>
      </c>
      <c r="K169" s="23">
        <f t="shared" si="3"/>
        <v>0</v>
      </c>
    </row>
    <row r="170" spans="2:11" ht="12.95" customHeight="1" x14ac:dyDescent="0.15">
      <c r="B170" s="18" t="s">
        <v>168</v>
      </c>
      <c r="C170" s="19" t="s">
        <v>129</v>
      </c>
      <c r="D170" s="20" t="s">
        <v>278</v>
      </c>
      <c r="E170" s="20" t="s">
        <v>18</v>
      </c>
      <c r="F170" s="24">
        <v>25</v>
      </c>
      <c r="G170" s="24">
        <v>83</v>
      </c>
      <c r="H170" s="22">
        <f>F170*単価一覧!$X$43</f>
        <v>0</v>
      </c>
      <c r="I170" s="25"/>
      <c r="J170" s="22">
        <f>G170*単価一覧!$X$45</f>
        <v>0</v>
      </c>
      <c r="K170" s="23">
        <f t="shared" si="3"/>
        <v>0</v>
      </c>
    </row>
    <row r="171" spans="2:11" ht="12.95" customHeight="1" x14ac:dyDescent="0.15">
      <c r="B171" s="18" t="s">
        <v>168</v>
      </c>
      <c r="C171" s="19" t="s">
        <v>129</v>
      </c>
      <c r="D171" s="20" t="s">
        <v>278</v>
      </c>
      <c r="E171" s="20" t="s">
        <v>19</v>
      </c>
      <c r="F171" s="24">
        <v>25</v>
      </c>
      <c r="G171" s="24">
        <v>70</v>
      </c>
      <c r="H171" s="22">
        <f>F171*単価一覧!$X$43</f>
        <v>0</v>
      </c>
      <c r="I171" s="25"/>
      <c r="J171" s="22">
        <f>G171*単価一覧!$X$45</f>
        <v>0</v>
      </c>
      <c r="K171" s="23">
        <f t="shared" si="3"/>
        <v>0</v>
      </c>
    </row>
    <row r="172" spans="2:11" ht="12.95" customHeight="1" x14ac:dyDescent="0.15">
      <c r="B172" s="18" t="s">
        <v>168</v>
      </c>
      <c r="C172" s="19" t="s">
        <v>129</v>
      </c>
      <c r="D172" s="20" t="s">
        <v>279</v>
      </c>
      <c r="E172" s="20" t="s">
        <v>20</v>
      </c>
      <c r="F172" s="24">
        <v>25</v>
      </c>
      <c r="G172" s="24">
        <v>85</v>
      </c>
      <c r="H172" s="22">
        <f>F172*単価一覧!$X$43</f>
        <v>0</v>
      </c>
      <c r="I172" s="25"/>
      <c r="J172" s="22">
        <f>G172*単価一覧!$X$45</f>
        <v>0</v>
      </c>
      <c r="K172" s="23">
        <f t="shared" si="3"/>
        <v>0</v>
      </c>
    </row>
    <row r="173" spans="2:11" ht="12.95" customHeight="1" x14ac:dyDescent="0.15">
      <c r="B173" s="18" t="s">
        <v>168</v>
      </c>
      <c r="C173" s="19" t="s">
        <v>129</v>
      </c>
      <c r="D173" s="20" t="s">
        <v>279</v>
      </c>
      <c r="E173" s="20" t="s">
        <v>21</v>
      </c>
      <c r="F173" s="24">
        <v>25</v>
      </c>
      <c r="G173" s="24">
        <v>75</v>
      </c>
      <c r="H173" s="22">
        <f>F173*単価一覧!$X$43</f>
        <v>0</v>
      </c>
      <c r="I173" s="25"/>
      <c r="J173" s="22">
        <f>G173*単価一覧!$X$45</f>
        <v>0</v>
      </c>
      <c r="K173" s="23">
        <f t="shared" si="3"/>
        <v>0</v>
      </c>
    </row>
    <row r="174" spans="2:11" ht="12.95" customHeight="1" x14ac:dyDescent="0.15">
      <c r="B174" s="18" t="s">
        <v>168</v>
      </c>
      <c r="C174" s="19" t="s">
        <v>129</v>
      </c>
      <c r="D174" s="20" t="s">
        <v>279</v>
      </c>
      <c r="E174" s="20" t="s">
        <v>22</v>
      </c>
      <c r="F174" s="24">
        <v>25</v>
      </c>
      <c r="G174" s="24">
        <v>71</v>
      </c>
      <c r="H174" s="22">
        <f>F174*単価一覧!$X$43</f>
        <v>0</v>
      </c>
      <c r="I174" s="25"/>
      <c r="J174" s="22">
        <f>G174*単価一覧!$X$45</f>
        <v>0</v>
      </c>
      <c r="K174" s="23">
        <f t="shared" si="3"/>
        <v>0</v>
      </c>
    </row>
    <row r="175" spans="2:11" ht="12.95" customHeight="1" x14ac:dyDescent="0.15">
      <c r="B175" s="18" t="s">
        <v>168</v>
      </c>
      <c r="C175" s="19" t="s">
        <v>129</v>
      </c>
      <c r="D175" s="20" t="s">
        <v>279</v>
      </c>
      <c r="E175" s="20" t="s">
        <v>11</v>
      </c>
      <c r="F175" s="24">
        <v>25</v>
      </c>
      <c r="G175" s="24">
        <v>71</v>
      </c>
      <c r="H175" s="22">
        <f>F175*単価一覧!$X$43</f>
        <v>0</v>
      </c>
      <c r="I175" s="25"/>
      <c r="J175" s="22">
        <f>G175*単価一覧!$X$45</f>
        <v>0</v>
      </c>
      <c r="K175" s="23">
        <f t="shared" si="3"/>
        <v>0</v>
      </c>
    </row>
    <row r="176" spans="2:11" ht="12.95" customHeight="1" x14ac:dyDescent="0.15">
      <c r="B176" s="18" t="s">
        <v>168</v>
      </c>
      <c r="C176" s="19" t="s">
        <v>129</v>
      </c>
      <c r="D176" s="20" t="s">
        <v>279</v>
      </c>
      <c r="E176" s="20" t="s">
        <v>12</v>
      </c>
      <c r="F176" s="24">
        <v>25</v>
      </c>
      <c r="G176" s="24">
        <v>84</v>
      </c>
      <c r="H176" s="22">
        <f>F176*単価一覧!$X$43</f>
        <v>0</v>
      </c>
      <c r="I176" s="25"/>
      <c r="J176" s="22">
        <f>G176*単価一覧!$X$45</f>
        <v>0</v>
      </c>
      <c r="K176" s="23">
        <f t="shared" ref="K176:K239" si="4">ROUNDDOWN(H176+I176+J176,0)</f>
        <v>0</v>
      </c>
    </row>
    <row r="177" spans="2:11" ht="12.95" customHeight="1" x14ac:dyDescent="0.15">
      <c r="B177" s="18" t="s">
        <v>168</v>
      </c>
      <c r="C177" s="19" t="s">
        <v>129</v>
      </c>
      <c r="D177" s="20" t="s">
        <v>279</v>
      </c>
      <c r="E177" s="20" t="s">
        <v>13</v>
      </c>
      <c r="F177" s="24">
        <v>25</v>
      </c>
      <c r="G177" s="24">
        <v>74</v>
      </c>
      <c r="H177" s="22">
        <f>F177*単価一覧!$X$43</f>
        <v>0</v>
      </c>
      <c r="I177" s="25"/>
      <c r="J177" s="22">
        <f>G177*単価一覧!$X$45</f>
        <v>0</v>
      </c>
      <c r="K177" s="23">
        <f t="shared" si="4"/>
        <v>0</v>
      </c>
    </row>
    <row r="178" spans="2:11" ht="12.95" customHeight="1" x14ac:dyDescent="0.15">
      <c r="B178" s="18" t="s">
        <v>168</v>
      </c>
      <c r="C178" s="19" t="s">
        <v>129</v>
      </c>
      <c r="D178" s="20" t="s">
        <v>279</v>
      </c>
      <c r="E178" s="20" t="s">
        <v>14</v>
      </c>
      <c r="F178" s="24">
        <v>25</v>
      </c>
      <c r="G178" s="24">
        <v>71</v>
      </c>
      <c r="H178" s="22">
        <f>F178*単価一覧!$X$43</f>
        <v>0</v>
      </c>
      <c r="I178" s="26">
        <f>G178*単価一覧!$X$44</f>
        <v>0</v>
      </c>
      <c r="J178" s="25"/>
      <c r="K178" s="23">
        <f t="shared" si="4"/>
        <v>0</v>
      </c>
    </row>
    <row r="179" spans="2:11" ht="12.95" customHeight="1" x14ac:dyDescent="0.15">
      <c r="B179" s="18" t="s">
        <v>168</v>
      </c>
      <c r="C179" s="19" t="s">
        <v>129</v>
      </c>
      <c r="D179" s="20" t="s">
        <v>279</v>
      </c>
      <c r="E179" s="20" t="s">
        <v>15</v>
      </c>
      <c r="F179" s="24">
        <v>25</v>
      </c>
      <c r="G179" s="24">
        <v>81</v>
      </c>
      <c r="H179" s="22">
        <f>F179*単価一覧!$X$43</f>
        <v>0</v>
      </c>
      <c r="I179" s="26">
        <f>G179*単価一覧!$X$44</f>
        <v>0</v>
      </c>
      <c r="J179" s="25"/>
      <c r="K179" s="23">
        <f t="shared" si="4"/>
        <v>0</v>
      </c>
    </row>
    <row r="180" spans="2:11" ht="12.95" customHeight="1" x14ac:dyDescent="0.15">
      <c r="B180" s="18" t="s">
        <v>168</v>
      </c>
      <c r="C180" s="19" t="s">
        <v>129</v>
      </c>
      <c r="D180" s="20" t="s">
        <v>279</v>
      </c>
      <c r="E180" s="20" t="s">
        <v>16</v>
      </c>
      <c r="F180" s="24">
        <v>25</v>
      </c>
      <c r="G180" s="24">
        <v>72</v>
      </c>
      <c r="H180" s="22">
        <f>F180*単価一覧!$X$43</f>
        <v>0</v>
      </c>
      <c r="I180" s="26">
        <f>G180*単価一覧!$X$44</f>
        <v>0</v>
      </c>
      <c r="J180" s="25"/>
      <c r="K180" s="23">
        <f t="shared" si="4"/>
        <v>0</v>
      </c>
    </row>
    <row r="181" spans="2:11" ht="12.95" customHeight="1" x14ac:dyDescent="0.15">
      <c r="B181" s="18" t="s">
        <v>168</v>
      </c>
      <c r="C181" s="19" t="s">
        <v>129</v>
      </c>
      <c r="D181" s="20" t="s">
        <v>279</v>
      </c>
      <c r="E181" s="20" t="s">
        <v>17</v>
      </c>
      <c r="F181" s="24">
        <v>25</v>
      </c>
      <c r="G181" s="24">
        <v>68</v>
      </c>
      <c r="H181" s="22">
        <f>F181*単価一覧!$X$43</f>
        <v>0</v>
      </c>
      <c r="I181" s="25"/>
      <c r="J181" s="22">
        <f>G181*単価一覧!$X$45</f>
        <v>0</v>
      </c>
      <c r="K181" s="23">
        <f t="shared" si="4"/>
        <v>0</v>
      </c>
    </row>
    <row r="182" spans="2:11" ht="12.95" customHeight="1" x14ac:dyDescent="0.15">
      <c r="B182" s="18" t="s">
        <v>168</v>
      </c>
      <c r="C182" s="19" t="s">
        <v>129</v>
      </c>
      <c r="D182" s="20" t="s">
        <v>279</v>
      </c>
      <c r="E182" s="20" t="s">
        <v>18</v>
      </c>
      <c r="F182" s="24">
        <v>25</v>
      </c>
      <c r="G182" s="21">
        <v>82</v>
      </c>
      <c r="H182" s="22">
        <f>F182*単価一覧!$X$43</f>
        <v>0</v>
      </c>
      <c r="I182" s="25"/>
      <c r="J182" s="22">
        <f>G182*単価一覧!$X$45</f>
        <v>0</v>
      </c>
      <c r="K182" s="23">
        <f t="shared" si="4"/>
        <v>0</v>
      </c>
    </row>
    <row r="183" spans="2:11" ht="12.95" customHeight="1" x14ac:dyDescent="0.15">
      <c r="B183" s="18" t="s">
        <v>168</v>
      </c>
      <c r="C183" s="19" t="s">
        <v>129</v>
      </c>
      <c r="D183" s="20" t="s">
        <v>279</v>
      </c>
      <c r="E183" s="20" t="s">
        <v>19</v>
      </c>
      <c r="F183" s="24">
        <v>25</v>
      </c>
      <c r="G183" s="21">
        <v>70</v>
      </c>
      <c r="H183" s="22">
        <f>F183*単価一覧!$X$43</f>
        <v>0</v>
      </c>
      <c r="I183" s="25"/>
      <c r="J183" s="22">
        <f>G183*単価一覧!$X$45</f>
        <v>0</v>
      </c>
      <c r="K183" s="23">
        <f t="shared" si="4"/>
        <v>0</v>
      </c>
    </row>
    <row r="184" spans="2:11" ht="12.95" customHeight="1" x14ac:dyDescent="0.15">
      <c r="B184" s="18" t="s">
        <v>168</v>
      </c>
      <c r="C184" s="19" t="s">
        <v>129</v>
      </c>
      <c r="D184" s="20" t="s">
        <v>280</v>
      </c>
      <c r="E184" s="20" t="s">
        <v>20</v>
      </c>
      <c r="F184" s="24">
        <v>25</v>
      </c>
      <c r="G184" s="21">
        <v>86</v>
      </c>
      <c r="H184" s="22">
        <f>F184*単価一覧!$X$43</f>
        <v>0</v>
      </c>
      <c r="I184" s="25"/>
      <c r="J184" s="22">
        <f>G184*単価一覧!$X$45</f>
        <v>0</v>
      </c>
      <c r="K184" s="23">
        <f t="shared" si="4"/>
        <v>0</v>
      </c>
    </row>
    <row r="185" spans="2:11" ht="12.95" customHeight="1" x14ac:dyDescent="0.15">
      <c r="B185" s="18" t="s">
        <v>168</v>
      </c>
      <c r="C185" s="19" t="s">
        <v>129</v>
      </c>
      <c r="D185" s="20" t="s">
        <v>280</v>
      </c>
      <c r="E185" s="20" t="s">
        <v>21</v>
      </c>
      <c r="F185" s="24">
        <v>25</v>
      </c>
      <c r="G185" s="21">
        <v>72</v>
      </c>
      <c r="H185" s="22">
        <f>F185*単価一覧!$X$43</f>
        <v>0</v>
      </c>
      <c r="I185" s="25"/>
      <c r="J185" s="22">
        <f>G185*単価一覧!$X$45</f>
        <v>0</v>
      </c>
      <c r="K185" s="23">
        <f t="shared" si="4"/>
        <v>0</v>
      </c>
    </row>
    <row r="186" spans="2:11" ht="12.95" customHeight="1" x14ac:dyDescent="0.15">
      <c r="B186" s="18" t="s">
        <v>168</v>
      </c>
      <c r="C186" s="19" t="s">
        <v>129</v>
      </c>
      <c r="D186" s="20" t="s">
        <v>280</v>
      </c>
      <c r="E186" s="20" t="s">
        <v>22</v>
      </c>
      <c r="F186" s="24">
        <v>25</v>
      </c>
      <c r="G186" s="21">
        <v>73</v>
      </c>
      <c r="H186" s="22">
        <f>F186*単価一覧!$X$43</f>
        <v>0</v>
      </c>
      <c r="I186" s="25"/>
      <c r="J186" s="22">
        <f>G186*単価一覧!$X$45</f>
        <v>0</v>
      </c>
      <c r="K186" s="23">
        <f t="shared" si="4"/>
        <v>0</v>
      </c>
    </row>
    <row r="187" spans="2:11" ht="12.95" customHeight="1" x14ac:dyDescent="0.15">
      <c r="B187" s="18" t="s">
        <v>169</v>
      </c>
      <c r="C187" s="19" t="s">
        <v>134</v>
      </c>
      <c r="D187" s="20" t="s">
        <v>278</v>
      </c>
      <c r="E187" s="20" t="s">
        <v>11</v>
      </c>
      <c r="F187" s="24">
        <v>40</v>
      </c>
      <c r="G187" s="21">
        <v>266</v>
      </c>
      <c r="H187" s="22">
        <f>F187*単価一覧!$X$43</f>
        <v>0</v>
      </c>
      <c r="I187" s="25"/>
      <c r="J187" s="22">
        <f>G187*単価一覧!$X$45</f>
        <v>0</v>
      </c>
      <c r="K187" s="23">
        <f t="shared" si="4"/>
        <v>0</v>
      </c>
    </row>
    <row r="188" spans="2:11" ht="12.95" customHeight="1" x14ac:dyDescent="0.15">
      <c r="B188" s="18" t="s">
        <v>169</v>
      </c>
      <c r="C188" s="19" t="s">
        <v>134</v>
      </c>
      <c r="D188" s="20" t="s">
        <v>278</v>
      </c>
      <c r="E188" s="20" t="s">
        <v>12</v>
      </c>
      <c r="F188" s="24">
        <v>40</v>
      </c>
      <c r="G188" s="21">
        <v>229</v>
      </c>
      <c r="H188" s="22">
        <f>F188*単価一覧!$X$43</f>
        <v>0</v>
      </c>
      <c r="I188" s="25"/>
      <c r="J188" s="22">
        <f>G188*単価一覧!$X$45</f>
        <v>0</v>
      </c>
      <c r="K188" s="23">
        <f t="shared" si="4"/>
        <v>0</v>
      </c>
    </row>
    <row r="189" spans="2:11" ht="12.95" customHeight="1" x14ac:dyDescent="0.15">
      <c r="B189" s="18" t="s">
        <v>169</v>
      </c>
      <c r="C189" s="19" t="s">
        <v>134</v>
      </c>
      <c r="D189" s="20" t="s">
        <v>278</v>
      </c>
      <c r="E189" s="20" t="s">
        <v>13</v>
      </c>
      <c r="F189" s="24">
        <v>40</v>
      </c>
      <c r="G189" s="21">
        <v>216</v>
      </c>
      <c r="H189" s="22">
        <f>F189*単価一覧!$X$43</f>
        <v>0</v>
      </c>
      <c r="I189" s="25"/>
      <c r="J189" s="22">
        <f>G189*単価一覧!$X$45</f>
        <v>0</v>
      </c>
      <c r="K189" s="23">
        <f t="shared" si="4"/>
        <v>0</v>
      </c>
    </row>
    <row r="190" spans="2:11" ht="12.95" customHeight="1" x14ac:dyDescent="0.15">
      <c r="B190" s="18" t="s">
        <v>169</v>
      </c>
      <c r="C190" s="19" t="s">
        <v>134</v>
      </c>
      <c r="D190" s="20" t="s">
        <v>278</v>
      </c>
      <c r="E190" s="20" t="s">
        <v>14</v>
      </c>
      <c r="F190" s="24">
        <v>40</v>
      </c>
      <c r="G190" s="24">
        <v>213</v>
      </c>
      <c r="H190" s="22">
        <f>F190*単価一覧!$X$43</f>
        <v>0</v>
      </c>
      <c r="I190" s="26">
        <f>G190*単価一覧!$X$44</f>
        <v>0</v>
      </c>
      <c r="J190" s="25"/>
      <c r="K190" s="23">
        <f t="shared" si="4"/>
        <v>0</v>
      </c>
    </row>
    <row r="191" spans="2:11" ht="12.95" customHeight="1" x14ac:dyDescent="0.15">
      <c r="B191" s="18" t="s">
        <v>169</v>
      </c>
      <c r="C191" s="19" t="s">
        <v>134</v>
      </c>
      <c r="D191" s="20" t="s">
        <v>278</v>
      </c>
      <c r="E191" s="20" t="s">
        <v>15</v>
      </c>
      <c r="F191" s="24">
        <v>40</v>
      </c>
      <c r="G191" s="24">
        <v>207</v>
      </c>
      <c r="H191" s="22">
        <f>F191*単価一覧!$X$43</f>
        <v>0</v>
      </c>
      <c r="I191" s="26">
        <f>G191*単価一覧!$X$44</f>
        <v>0</v>
      </c>
      <c r="J191" s="25"/>
      <c r="K191" s="23">
        <f t="shared" si="4"/>
        <v>0</v>
      </c>
    </row>
    <row r="192" spans="2:11" ht="12.95" customHeight="1" x14ac:dyDescent="0.15">
      <c r="B192" s="18" t="s">
        <v>169</v>
      </c>
      <c r="C192" s="19" t="s">
        <v>134</v>
      </c>
      <c r="D192" s="20" t="s">
        <v>278</v>
      </c>
      <c r="E192" s="20" t="s">
        <v>16</v>
      </c>
      <c r="F192" s="24">
        <v>40</v>
      </c>
      <c r="G192" s="24">
        <v>174</v>
      </c>
      <c r="H192" s="22">
        <f>F192*単価一覧!$X$43</f>
        <v>0</v>
      </c>
      <c r="I192" s="26">
        <f>G192*単価一覧!$X$44</f>
        <v>0</v>
      </c>
      <c r="J192" s="25"/>
      <c r="K192" s="23">
        <f t="shared" si="4"/>
        <v>0</v>
      </c>
    </row>
    <row r="193" spans="2:11" ht="12.95" customHeight="1" x14ac:dyDescent="0.15">
      <c r="B193" s="18" t="s">
        <v>169</v>
      </c>
      <c r="C193" s="19" t="s">
        <v>134</v>
      </c>
      <c r="D193" s="20" t="s">
        <v>278</v>
      </c>
      <c r="E193" s="20" t="s">
        <v>17</v>
      </c>
      <c r="F193" s="24">
        <v>40</v>
      </c>
      <c r="G193" s="24">
        <v>194</v>
      </c>
      <c r="H193" s="22">
        <f>F193*単価一覧!$X$43</f>
        <v>0</v>
      </c>
      <c r="I193" s="25"/>
      <c r="J193" s="22">
        <f>G193*単価一覧!$X$45</f>
        <v>0</v>
      </c>
      <c r="K193" s="23">
        <f t="shared" si="4"/>
        <v>0</v>
      </c>
    </row>
    <row r="194" spans="2:11" ht="12.95" customHeight="1" x14ac:dyDescent="0.15">
      <c r="B194" s="18" t="s">
        <v>169</v>
      </c>
      <c r="C194" s="19" t="s">
        <v>134</v>
      </c>
      <c r="D194" s="20" t="s">
        <v>278</v>
      </c>
      <c r="E194" s="20" t="s">
        <v>18</v>
      </c>
      <c r="F194" s="24">
        <v>40</v>
      </c>
      <c r="G194" s="24">
        <v>215</v>
      </c>
      <c r="H194" s="22">
        <f>F194*単価一覧!$X$43</f>
        <v>0</v>
      </c>
      <c r="I194" s="25"/>
      <c r="J194" s="22">
        <f>G194*単価一覧!$X$45</f>
        <v>0</v>
      </c>
      <c r="K194" s="23">
        <f t="shared" si="4"/>
        <v>0</v>
      </c>
    </row>
    <row r="195" spans="2:11" ht="12.95" customHeight="1" x14ac:dyDescent="0.15">
      <c r="B195" s="18" t="s">
        <v>169</v>
      </c>
      <c r="C195" s="19" t="s">
        <v>134</v>
      </c>
      <c r="D195" s="20" t="s">
        <v>278</v>
      </c>
      <c r="E195" s="20" t="s">
        <v>19</v>
      </c>
      <c r="F195" s="24">
        <v>40</v>
      </c>
      <c r="G195" s="24">
        <v>212</v>
      </c>
      <c r="H195" s="22">
        <f>F195*単価一覧!$X$43</f>
        <v>0</v>
      </c>
      <c r="I195" s="25"/>
      <c r="J195" s="22">
        <f>G195*単価一覧!$X$45</f>
        <v>0</v>
      </c>
      <c r="K195" s="23">
        <f t="shared" si="4"/>
        <v>0</v>
      </c>
    </row>
    <row r="196" spans="2:11" ht="12.95" customHeight="1" x14ac:dyDescent="0.15">
      <c r="B196" s="18" t="s">
        <v>169</v>
      </c>
      <c r="C196" s="19" t="s">
        <v>134</v>
      </c>
      <c r="D196" s="20" t="s">
        <v>279</v>
      </c>
      <c r="E196" s="20" t="s">
        <v>20</v>
      </c>
      <c r="F196" s="24">
        <v>40</v>
      </c>
      <c r="G196" s="24">
        <v>208</v>
      </c>
      <c r="H196" s="22">
        <f>F196*単価一覧!$X$43</f>
        <v>0</v>
      </c>
      <c r="I196" s="25"/>
      <c r="J196" s="22">
        <f>G196*単価一覧!$X$45</f>
        <v>0</v>
      </c>
      <c r="K196" s="23">
        <f t="shared" si="4"/>
        <v>0</v>
      </c>
    </row>
    <row r="197" spans="2:11" ht="12.95" customHeight="1" x14ac:dyDescent="0.15">
      <c r="B197" s="18" t="s">
        <v>169</v>
      </c>
      <c r="C197" s="19" t="s">
        <v>134</v>
      </c>
      <c r="D197" s="20" t="s">
        <v>279</v>
      </c>
      <c r="E197" s="20" t="s">
        <v>21</v>
      </c>
      <c r="F197" s="24">
        <v>40</v>
      </c>
      <c r="G197" s="24">
        <v>187</v>
      </c>
      <c r="H197" s="22">
        <f>F197*単価一覧!$X$43</f>
        <v>0</v>
      </c>
      <c r="I197" s="25"/>
      <c r="J197" s="22">
        <f>G197*単価一覧!$X$45</f>
        <v>0</v>
      </c>
      <c r="K197" s="23">
        <f t="shared" si="4"/>
        <v>0</v>
      </c>
    </row>
    <row r="198" spans="2:11" ht="12.95" customHeight="1" x14ac:dyDescent="0.15">
      <c r="B198" s="18" t="s">
        <v>169</v>
      </c>
      <c r="C198" s="19" t="s">
        <v>134</v>
      </c>
      <c r="D198" s="20" t="s">
        <v>279</v>
      </c>
      <c r="E198" s="20" t="s">
        <v>22</v>
      </c>
      <c r="F198" s="24">
        <v>40</v>
      </c>
      <c r="G198" s="24">
        <v>207</v>
      </c>
      <c r="H198" s="22">
        <f>F198*単価一覧!$X$43</f>
        <v>0</v>
      </c>
      <c r="I198" s="25"/>
      <c r="J198" s="22">
        <f>G198*単価一覧!$X$45</f>
        <v>0</v>
      </c>
      <c r="K198" s="23">
        <f t="shared" si="4"/>
        <v>0</v>
      </c>
    </row>
    <row r="199" spans="2:11" ht="12.95" customHeight="1" x14ac:dyDescent="0.15">
      <c r="B199" s="18" t="s">
        <v>169</v>
      </c>
      <c r="C199" s="19" t="s">
        <v>134</v>
      </c>
      <c r="D199" s="20" t="s">
        <v>279</v>
      </c>
      <c r="E199" s="20" t="s">
        <v>11</v>
      </c>
      <c r="F199" s="24">
        <v>40</v>
      </c>
      <c r="G199" s="24">
        <v>212</v>
      </c>
      <c r="H199" s="22">
        <f>F199*単価一覧!$X$43</f>
        <v>0</v>
      </c>
      <c r="I199" s="25"/>
      <c r="J199" s="22">
        <f>G199*単価一覧!$X$45</f>
        <v>0</v>
      </c>
      <c r="K199" s="23">
        <f t="shared" si="4"/>
        <v>0</v>
      </c>
    </row>
    <row r="200" spans="2:11" ht="12.95" customHeight="1" x14ac:dyDescent="0.15">
      <c r="B200" s="18" t="s">
        <v>169</v>
      </c>
      <c r="C200" s="19" t="s">
        <v>134</v>
      </c>
      <c r="D200" s="20" t="s">
        <v>279</v>
      </c>
      <c r="E200" s="20" t="s">
        <v>12</v>
      </c>
      <c r="F200" s="24">
        <v>40</v>
      </c>
      <c r="G200" s="24">
        <v>215</v>
      </c>
      <c r="H200" s="22">
        <f>F200*単価一覧!$X$43</f>
        <v>0</v>
      </c>
      <c r="I200" s="25"/>
      <c r="J200" s="22">
        <f>G200*単価一覧!$X$45</f>
        <v>0</v>
      </c>
      <c r="K200" s="23">
        <f t="shared" si="4"/>
        <v>0</v>
      </c>
    </row>
    <row r="201" spans="2:11" ht="12.95" customHeight="1" x14ac:dyDescent="0.15">
      <c r="B201" s="18" t="s">
        <v>169</v>
      </c>
      <c r="C201" s="19" t="s">
        <v>134</v>
      </c>
      <c r="D201" s="20" t="s">
        <v>279</v>
      </c>
      <c r="E201" s="20" t="s">
        <v>13</v>
      </c>
      <c r="F201" s="24">
        <v>40</v>
      </c>
      <c r="G201" s="24">
        <v>223</v>
      </c>
      <c r="H201" s="22">
        <f>F201*単価一覧!$X$43</f>
        <v>0</v>
      </c>
      <c r="I201" s="25"/>
      <c r="J201" s="22">
        <f>G201*単価一覧!$X$45</f>
        <v>0</v>
      </c>
      <c r="K201" s="23">
        <f t="shared" si="4"/>
        <v>0</v>
      </c>
    </row>
    <row r="202" spans="2:11" ht="12.95" customHeight="1" x14ac:dyDescent="0.15">
      <c r="B202" s="18" t="s">
        <v>169</v>
      </c>
      <c r="C202" s="19" t="s">
        <v>134</v>
      </c>
      <c r="D202" s="20" t="s">
        <v>279</v>
      </c>
      <c r="E202" s="20" t="s">
        <v>14</v>
      </c>
      <c r="F202" s="24">
        <v>40</v>
      </c>
      <c r="G202" s="24">
        <v>228</v>
      </c>
      <c r="H202" s="22">
        <f>F202*単価一覧!$X$43</f>
        <v>0</v>
      </c>
      <c r="I202" s="26">
        <f>G202*単価一覧!$X$44</f>
        <v>0</v>
      </c>
      <c r="J202" s="25"/>
      <c r="K202" s="23">
        <f t="shared" si="4"/>
        <v>0</v>
      </c>
    </row>
    <row r="203" spans="2:11" ht="12.95" customHeight="1" x14ac:dyDescent="0.15">
      <c r="B203" s="18" t="s">
        <v>169</v>
      </c>
      <c r="C203" s="19" t="s">
        <v>134</v>
      </c>
      <c r="D203" s="20" t="s">
        <v>279</v>
      </c>
      <c r="E203" s="20" t="s">
        <v>15</v>
      </c>
      <c r="F203" s="24">
        <v>40</v>
      </c>
      <c r="G203" s="24">
        <v>235</v>
      </c>
      <c r="H203" s="22">
        <f>F203*単価一覧!$X$43</f>
        <v>0</v>
      </c>
      <c r="I203" s="26">
        <f>G203*単価一覧!$X$44</f>
        <v>0</v>
      </c>
      <c r="J203" s="25"/>
      <c r="K203" s="23">
        <f t="shared" si="4"/>
        <v>0</v>
      </c>
    </row>
    <row r="204" spans="2:11" ht="12.95" customHeight="1" x14ac:dyDescent="0.15">
      <c r="B204" s="18" t="s">
        <v>169</v>
      </c>
      <c r="C204" s="19" t="s">
        <v>134</v>
      </c>
      <c r="D204" s="20" t="s">
        <v>279</v>
      </c>
      <c r="E204" s="20" t="s">
        <v>16</v>
      </c>
      <c r="F204" s="24">
        <v>40</v>
      </c>
      <c r="G204" s="24">
        <v>177</v>
      </c>
      <c r="H204" s="22">
        <f>F204*単価一覧!$X$43</f>
        <v>0</v>
      </c>
      <c r="I204" s="26">
        <f>G204*単価一覧!$X$44</f>
        <v>0</v>
      </c>
      <c r="J204" s="25"/>
      <c r="K204" s="23">
        <f t="shared" si="4"/>
        <v>0</v>
      </c>
    </row>
    <row r="205" spans="2:11" ht="12.95" customHeight="1" x14ac:dyDescent="0.15">
      <c r="B205" s="18" t="s">
        <v>169</v>
      </c>
      <c r="C205" s="19" t="s">
        <v>134</v>
      </c>
      <c r="D205" s="20" t="s">
        <v>279</v>
      </c>
      <c r="E205" s="20" t="s">
        <v>17</v>
      </c>
      <c r="F205" s="24">
        <v>40</v>
      </c>
      <c r="G205" s="24">
        <v>193</v>
      </c>
      <c r="H205" s="22">
        <f>F205*単価一覧!$X$43</f>
        <v>0</v>
      </c>
      <c r="I205" s="25"/>
      <c r="J205" s="22">
        <f>G205*単価一覧!$X$45</f>
        <v>0</v>
      </c>
      <c r="K205" s="23">
        <f t="shared" si="4"/>
        <v>0</v>
      </c>
    </row>
    <row r="206" spans="2:11" ht="12.95" customHeight="1" x14ac:dyDescent="0.15">
      <c r="B206" s="18" t="s">
        <v>169</v>
      </c>
      <c r="C206" s="19" t="s">
        <v>134</v>
      </c>
      <c r="D206" s="20" t="s">
        <v>279</v>
      </c>
      <c r="E206" s="20" t="s">
        <v>18</v>
      </c>
      <c r="F206" s="24">
        <v>40</v>
      </c>
      <c r="G206" s="21">
        <v>212</v>
      </c>
      <c r="H206" s="22">
        <f>F206*単価一覧!$X$43</f>
        <v>0</v>
      </c>
      <c r="I206" s="25"/>
      <c r="J206" s="22">
        <f>G206*単価一覧!$X$45</f>
        <v>0</v>
      </c>
      <c r="K206" s="23">
        <f t="shared" si="4"/>
        <v>0</v>
      </c>
    </row>
    <row r="207" spans="2:11" ht="12.95" customHeight="1" x14ac:dyDescent="0.15">
      <c r="B207" s="18" t="s">
        <v>169</v>
      </c>
      <c r="C207" s="19" t="s">
        <v>134</v>
      </c>
      <c r="D207" s="20" t="s">
        <v>279</v>
      </c>
      <c r="E207" s="20" t="s">
        <v>19</v>
      </c>
      <c r="F207" s="24">
        <v>40</v>
      </c>
      <c r="G207" s="21">
        <v>212</v>
      </c>
      <c r="H207" s="22">
        <f>F207*単価一覧!$X$43</f>
        <v>0</v>
      </c>
      <c r="I207" s="25"/>
      <c r="J207" s="22">
        <f>G207*単価一覧!$X$45</f>
        <v>0</v>
      </c>
      <c r="K207" s="23">
        <f t="shared" si="4"/>
        <v>0</v>
      </c>
    </row>
    <row r="208" spans="2:11" ht="12.95" customHeight="1" x14ac:dyDescent="0.15">
      <c r="B208" s="18" t="s">
        <v>169</v>
      </c>
      <c r="C208" s="19" t="s">
        <v>134</v>
      </c>
      <c r="D208" s="20" t="s">
        <v>280</v>
      </c>
      <c r="E208" s="20" t="s">
        <v>20</v>
      </c>
      <c r="F208" s="24">
        <v>40</v>
      </c>
      <c r="G208" s="21">
        <v>221</v>
      </c>
      <c r="H208" s="22">
        <f>F208*単価一覧!$X$43</f>
        <v>0</v>
      </c>
      <c r="I208" s="25"/>
      <c r="J208" s="22">
        <f>G208*単価一覧!$X$45</f>
        <v>0</v>
      </c>
      <c r="K208" s="23">
        <f t="shared" si="4"/>
        <v>0</v>
      </c>
    </row>
    <row r="209" spans="2:11" ht="12.95" customHeight="1" x14ac:dyDescent="0.15">
      <c r="B209" s="18" t="s">
        <v>169</v>
      </c>
      <c r="C209" s="19" t="s">
        <v>134</v>
      </c>
      <c r="D209" s="20" t="s">
        <v>280</v>
      </c>
      <c r="E209" s="20" t="s">
        <v>21</v>
      </c>
      <c r="F209" s="24">
        <v>40</v>
      </c>
      <c r="G209" s="21">
        <v>189</v>
      </c>
      <c r="H209" s="22">
        <f>F209*単価一覧!$X$43</f>
        <v>0</v>
      </c>
      <c r="I209" s="25"/>
      <c r="J209" s="22">
        <f>G209*単価一覧!$X$45</f>
        <v>0</v>
      </c>
      <c r="K209" s="23">
        <f t="shared" si="4"/>
        <v>0</v>
      </c>
    </row>
    <row r="210" spans="2:11" ht="12.95" customHeight="1" x14ac:dyDescent="0.15">
      <c r="B210" s="18" t="s">
        <v>169</v>
      </c>
      <c r="C210" s="19" t="s">
        <v>134</v>
      </c>
      <c r="D210" s="20" t="s">
        <v>280</v>
      </c>
      <c r="E210" s="20" t="s">
        <v>22</v>
      </c>
      <c r="F210" s="24">
        <v>40</v>
      </c>
      <c r="G210" s="21">
        <v>182</v>
      </c>
      <c r="H210" s="22">
        <f>F210*単価一覧!$X$43</f>
        <v>0</v>
      </c>
      <c r="I210" s="25"/>
      <c r="J210" s="22">
        <f>G210*単価一覧!$X$45</f>
        <v>0</v>
      </c>
      <c r="K210" s="23">
        <f t="shared" si="4"/>
        <v>0</v>
      </c>
    </row>
    <row r="211" spans="2:11" ht="12.95" customHeight="1" x14ac:dyDescent="0.15">
      <c r="B211" s="18" t="s">
        <v>170</v>
      </c>
      <c r="C211" s="19" t="s">
        <v>151</v>
      </c>
      <c r="D211" s="20" t="s">
        <v>278</v>
      </c>
      <c r="E211" s="20" t="s">
        <v>11</v>
      </c>
      <c r="F211" s="24">
        <v>36</v>
      </c>
      <c r="G211" s="21">
        <v>138</v>
      </c>
      <c r="H211" s="22">
        <f>F211*単価一覧!$X$43</f>
        <v>0</v>
      </c>
      <c r="I211" s="25"/>
      <c r="J211" s="22">
        <f>G211*単価一覧!$X$45</f>
        <v>0</v>
      </c>
      <c r="K211" s="23">
        <f t="shared" si="4"/>
        <v>0</v>
      </c>
    </row>
    <row r="212" spans="2:11" ht="12.95" customHeight="1" x14ac:dyDescent="0.15">
      <c r="B212" s="18" t="s">
        <v>170</v>
      </c>
      <c r="C212" s="19" t="s">
        <v>151</v>
      </c>
      <c r="D212" s="20" t="s">
        <v>278</v>
      </c>
      <c r="E212" s="20" t="s">
        <v>12</v>
      </c>
      <c r="F212" s="24">
        <v>36</v>
      </c>
      <c r="G212" s="21">
        <v>116</v>
      </c>
      <c r="H212" s="22">
        <f>F212*単価一覧!$X$43</f>
        <v>0</v>
      </c>
      <c r="I212" s="25"/>
      <c r="J212" s="22">
        <f>G212*単価一覧!$X$45</f>
        <v>0</v>
      </c>
      <c r="K212" s="23">
        <f t="shared" si="4"/>
        <v>0</v>
      </c>
    </row>
    <row r="213" spans="2:11" ht="12.95" customHeight="1" x14ac:dyDescent="0.15">
      <c r="B213" s="18" t="s">
        <v>170</v>
      </c>
      <c r="C213" s="19" t="s">
        <v>151</v>
      </c>
      <c r="D213" s="20" t="s">
        <v>278</v>
      </c>
      <c r="E213" s="20" t="s">
        <v>13</v>
      </c>
      <c r="F213" s="24">
        <v>36</v>
      </c>
      <c r="G213" s="21">
        <v>129</v>
      </c>
      <c r="H213" s="22">
        <f>F213*単価一覧!$X$43</f>
        <v>0</v>
      </c>
      <c r="I213" s="25"/>
      <c r="J213" s="22">
        <f>G213*単価一覧!$X$45</f>
        <v>0</v>
      </c>
      <c r="K213" s="23">
        <f t="shared" si="4"/>
        <v>0</v>
      </c>
    </row>
    <row r="214" spans="2:11" ht="12.95" customHeight="1" x14ac:dyDescent="0.15">
      <c r="B214" s="18" t="s">
        <v>170</v>
      </c>
      <c r="C214" s="19" t="s">
        <v>151</v>
      </c>
      <c r="D214" s="20" t="s">
        <v>278</v>
      </c>
      <c r="E214" s="20" t="s">
        <v>14</v>
      </c>
      <c r="F214" s="24">
        <v>36</v>
      </c>
      <c r="G214" s="24">
        <v>139</v>
      </c>
      <c r="H214" s="22">
        <f>F214*単価一覧!$X$43</f>
        <v>0</v>
      </c>
      <c r="I214" s="26">
        <f>G214*単価一覧!$X$44</f>
        <v>0</v>
      </c>
      <c r="J214" s="25"/>
      <c r="K214" s="23">
        <f t="shared" si="4"/>
        <v>0</v>
      </c>
    </row>
    <row r="215" spans="2:11" ht="12.95" customHeight="1" x14ac:dyDescent="0.15">
      <c r="B215" s="18" t="s">
        <v>170</v>
      </c>
      <c r="C215" s="19" t="s">
        <v>151</v>
      </c>
      <c r="D215" s="20" t="s">
        <v>278</v>
      </c>
      <c r="E215" s="20" t="s">
        <v>15</v>
      </c>
      <c r="F215" s="24">
        <v>36</v>
      </c>
      <c r="G215" s="24">
        <v>125</v>
      </c>
      <c r="H215" s="22">
        <f>F215*単価一覧!$X$43</f>
        <v>0</v>
      </c>
      <c r="I215" s="26">
        <f>G215*単価一覧!$X$44</f>
        <v>0</v>
      </c>
      <c r="J215" s="25"/>
      <c r="K215" s="23">
        <f t="shared" si="4"/>
        <v>0</v>
      </c>
    </row>
    <row r="216" spans="2:11" ht="12.95" customHeight="1" x14ac:dyDescent="0.15">
      <c r="B216" s="18" t="s">
        <v>170</v>
      </c>
      <c r="C216" s="19" t="s">
        <v>151</v>
      </c>
      <c r="D216" s="20" t="s">
        <v>278</v>
      </c>
      <c r="E216" s="20" t="s">
        <v>16</v>
      </c>
      <c r="F216" s="24">
        <v>36</v>
      </c>
      <c r="G216" s="24">
        <v>135</v>
      </c>
      <c r="H216" s="22">
        <f>F216*単価一覧!$X$43</f>
        <v>0</v>
      </c>
      <c r="I216" s="26">
        <f>G216*単価一覧!$X$44</f>
        <v>0</v>
      </c>
      <c r="J216" s="25"/>
      <c r="K216" s="23">
        <f t="shared" si="4"/>
        <v>0</v>
      </c>
    </row>
    <row r="217" spans="2:11" ht="12.95" customHeight="1" x14ac:dyDescent="0.15">
      <c r="B217" s="18" t="s">
        <v>170</v>
      </c>
      <c r="C217" s="19" t="s">
        <v>151</v>
      </c>
      <c r="D217" s="20" t="s">
        <v>278</v>
      </c>
      <c r="E217" s="20" t="s">
        <v>17</v>
      </c>
      <c r="F217" s="24">
        <v>36</v>
      </c>
      <c r="G217" s="24">
        <v>128</v>
      </c>
      <c r="H217" s="22">
        <f>F217*単価一覧!$X$43</f>
        <v>0</v>
      </c>
      <c r="I217" s="25"/>
      <c r="J217" s="22">
        <f>G217*単価一覧!$X$45</f>
        <v>0</v>
      </c>
      <c r="K217" s="23">
        <f t="shared" si="4"/>
        <v>0</v>
      </c>
    </row>
    <row r="218" spans="2:11" ht="12.95" customHeight="1" x14ac:dyDescent="0.15">
      <c r="B218" s="18" t="s">
        <v>170</v>
      </c>
      <c r="C218" s="19" t="s">
        <v>151</v>
      </c>
      <c r="D218" s="20" t="s">
        <v>278</v>
      </c>
      <c r="E218" s="20" t="s">
        <v>18</v>
      </c>
      <c r="F218" s="24">
        <v>36</v>
      </c>
      <c r="G218" s="24">
        <v>127</v>
      </c>
      <c r="H218" s="22">
        <f>F218*単価一覧!$X$43</f>
        <v>0</v>
      </c>
      <c r="I218" s="25"/>
      <c r="J218" s="22">
        <f>G218*単価一覧!$X$45</f>
        <v>0</v>
      </c>
      <c r="K218" s="23">
        <f t="shared" si="4"/>
        <v>0</v>
      </c>
    </row>
    <row r="219" spans="2:11" ht="12.95" customHeight="1" x14ac:dyDescent="0.15">
      <c r="B219" s="18" t="s">
        <v>170</v>
      </c>
      <c r="C219" s="19" t="s">
        <v>151</v>
      </c>
      <c r="D219" s="20" t="s">
        <v>278</v>
      </c>
      <c r="E219" s="20" t="s">
        <v>19</v>
      </c>
      <c r="F219" s="24">
        <v>36</v>
      </c>
      <c r="G219" s="24">
        <v>126</v>
      </c>
      <c r="H219" s="22">
        <f>F219*単価一覧!$X$43</f>
        <v>0</v>
      </c>
      <c r="I219" s="25"/>
      <c r="J219" s="22">
        <f>G219*単価一覧!$X$45</f>
        <v>0</v>
      </c>
      <c r="K219" s="23">
        <f t="shared" si="4"/>
        <v>0</v>
      </c>
    </row>
    <row r="220" spans="2:11" ht="12.95" customHeight="1" x14ac:dyDescent="0.15">
      <c r="B220" s="18" t="s">
        <v>170</v>
      </c>
      <c r="C220" s="19" t="s">
        <v>151</v>
      </c>
      <c r="D220" s="20" t="s">
        <v>279</v>
      </c>
      <c r="E220" s="20" t="s">
        <v>20</v>
      </c>
      <c r="F220" s="24">
        <v>36</v>
      </c>
      <c r="G220" s="24">
        <v>147</v>
      </c>
      <c r="H220" s="22">
        <f>F220*単価一覧!$X$43</f>
        <v>0</v>
      </c>
      <c r="I220" s="25"/>
      <c r="J220" s="22">
        <f>G220*単価一覧!$X$45</f>
        <v>0</v>
      </c>
      <c r="K220" s="23">
        <f t="shared" si="4"/>
        <v>0</v>
      </c>
    </row>
    <row r="221" spans="2:11" ht="12.95" customHeight="1" x14ac:dyDescent="0.15">
      <c r="B221" s="18" t="s">
        <v>170</v>
      </c>
      <c r="C221" s="19" t="s">
        <v>151</v>
      </c>
      <c r="D221" s="20" t="s">
        <v>279</v>
      </c>
      <c r="E221" s="20" t="s">
        <v>21</v>
      </c>
      <c r="F221" s="24">
        <v>36</v>
      </c>
      <c r="G221" s="24">
        <v>119</v>
      </c>
      <c r="H221" s="22">
        <f>F221*単価一覧!$X$43</f>
        <v>0</v>
      </c>
      <c r="I221" s="25"/>
      <c r="J221" s="22">
        <f>G221*単価一覧!$X$45</f>
        <v>0</v>
      </c>
      <c r="K221" s="23">
        <f t="shared" si="4"/>
        <v>0</v>
      </c>
    </row>
    <row r="222" spans="2:11" ht="12.95" customHeight="1" x14ac:dyDescent="0.15">
      <c r="B222" s="18" t="s">
        <v>170</v>
      </c>
      <c r="C222" s="19" t="s">
        <v>151</v>
      </c>
      <c r="D222" s="20" t="s">
        <v>279</v>
      </c>
      <c r="E222" s="20" t="s">
        <v>22</v>
      </c>
      <c r="F222" s="24">
        <v>36</v>
      </c>
      <c r="G222" s="24">
        <v>119</v>
      </c>
      <c r="H222" s="22">
        <f>F222*単価一覧!$X$43</f>
        <v>0</v>
      </c>
      <c r="I222" s="25"/>
      <c r="J222" s="22">
        <f>G222*単価一覧!$X$45</f>
        <v>0</v>
      </c>
      <c r="K222" s="23">
        <f t="shared" si="4"/>
        <v>0</v>
      </c>
    </row>
    <row r="223" spans="2:11" ht="12.95" customHeight="1" x14ac:dyDescent="0.15">
      <c r="B223" s="18" t="s">
        <v>170</v>
      </c>
      <c r="C223" s="19" t="s">
        <v>151</v>
      </c>
      <c r="D223" s="20" t="s">
        <v>279</v>
      </c>
      <c r="E223" s="20" t="s">
        <v>11</v>
      </c>
      <c r="F223" s="24">
        <v>36</v>
      </c>
      <c r="G223" s="24">
        <v>132</v>
      </c>
      <c r="H223" s="22">
        <f>F223*単価一覧!$X$43</f>
        <v>0</v>
      </c>
      <c r="I223" s="25"/>
      <c r="J223" s="22">
        <f>G223*単価一覧!$X$45</f>
        <v>0</v>
      </c>
      <c r="K223" s="23">
        <f t="shared" si="4"/>
        <v>0</v>
      </c>
    </row>
    <row r="224" spans="2:11" ht="12.95" customHeight="1" x14ac:dyDescent="0.15">
      <c r="B224" s="18" t="s">
        <v>170</v>
      </c>
      <c r="C224" s="19" t="s">
        <v>151</v>
      </c>
      <c r="D224" s="20" t="s">
        <v>279</v>
      </c>
      <c r="E224" s="20" t="s">
        <v>12</v>
      </c>
      <c r="F224" s="24">
        <v>36</v>
      </c>
      <c r="G224" s="24">
        <v>128</v>
      </c>
      <c r="H224" s="22">
        <f>F224*単価一覧!$X$43</f>
        <v>0</v>
      </c>
      <c r="I224" s="25"/>
      <c r="J224" s="22">
        <f>G224*単価一覧!$X$45</f>
        <v>0</v>
      </c>
      <c r="K224" s="23">
        <f t="shared" si="4"/>
        <v>0</v>
      </c>
    </row>
    <row r="225" spans="2:11" ht="12.95" customHeight="1" x14ac:dyDescent="0.15">
      <c r="B225" s="18" t="s">
        <v>170</v>
      </c>
      <c r="C225" s="19" t="s">
        <v>151</v>
      </c>
      <c r="D225" s="20" t="s">
        <v>279</v>
      </c>
      <c r="E225" s="20" t="s">
        <v>13</v>
      </c>
      <c r="F225" s="24">
        <v>36</v>
      </c>
      <c r="G225" s="24">
        <v>137</v>
      </c>
      <c r="H225" s="22">
        <f>F225*単価一覧!$X$43</f>
        <v>0</v>
      </c>
      <c r="I225" s="25"/>
      <c r="J225" s="22">
        <f>G225*単価一覧!$X$45</f>
        <v>0</v>
      </c>
      <c r="K225" s="23">
        <f t="shared" si="4"/>
        <v>0</v>
      </c>
    </row>
    <row r="226" spans="2:11" ht="12.95" customHeight="1" x14ac:dyDescent="0.15">
      <c r="B226" s="18" t="s">
        <v>170</v>
      </c>
      <c r="C226" s="19" t="s">
        <v>151</v>
      </c>
      <c r="D226" s="20" t="s">
        <v>279</v>
      </c>
      <c r="E226" s="20" t="s">
        <v>14</v>
      </c>
      <c r="F226" s="24">
        <v>36</v>
      </c>
      <c r="G226" s="24">
        <v>113</v>
      </c>
      <c r="H226" s="22">
        <f>F226*単価一覧!$X$43</f>
        <v>0</v>
      </c>
      <c r="I226" s="26">
        <f>G226*単価一覧!$X$44</f>
        <v>0</v>
      </c>
      <c r="J226" s="25"/>
      <c r="K226" s="23">
        <f t="shared" si="4"/>
        <v>0</v>
      </c>
    </row>
    <row r="227" spans="2:11" ht="12.95" customHeight="1" x14ac:dyDescent="0.15">
      <c r="B227" s="18" t="s">
        <v>170</v>
      </c>
      <c r="C227" s="19" t="s">
        <v>151</v>
      </c>
      <c r="D227" s="20" t="s">
        <v>279</v>
      </c>
      <c r="E227" s="20" t="s">
        <v>15</v>
      </c>
      <c r="F227" s="24">
        <v>36</v>
      </c>
      <c r="G227" s="24">
        <v>131</v>
      </c>
      <c r="H227" s="22">
        <f>F227*単価一覧!$X$43</f>
        <v>0</v>
      </c>
      <c r="I227" s="26">
        <f>G227*単価一覧!$X$44</f>
        <v>0</v>
      </c>
      <c r="J227" s="25"/>
      <c r="K227" s="23">
        <f t="shared" si="4"/>
        <v>0</v>
      </c>
    </row>
    <row r="228" spans="2:11" ht="12.95" customHeight="1" x14ac:dyDescent="0.15">
      <c r="B228" s="18" t="s">
        <v>170</v>
      </c>
      <c r="C228" s="19" t="s">
        <v>151</v>
      </c>
      <c r="D228" s="20" t="s">
        <v>279</v>
      </c>
      <c r="E228" s="20" t="s">
        <v>16</v>
      </c>
      <c r="F228" s="24">
        <v>36</v>
      </c>
      <c r="G228" s="24">
        <v>139</v>
      </c>
      <c r="H228" s="22">
        <f>F228*単価一覧!$X$43</f>
        <v>0</v>
      </c>
      <c r="I228" s="26">
        <f>G228*単価一覧!$X$44</f>
        <v>0</v>
      </c>
      <c r="J228" s="25"/>
      <c r="K228" s="23">
        <f t="shared" si="4"/>
        <v>0</v>
      </c>
    </row>
    <row r="229" spans="2:11" ht="12.95" customHeight="1" x14ac:dyDescent="0.15">
      <c r="B229" s="18" t="s">
        <v>170</v>
      </c>
      <c r="C229" s="19" t="s">
        <v>151</v>
      </c>
      <c r="D229" s="20" t="s">
        <v>279</v>
      </c>
      <c r="E229" s="20" t="s">
        <v>17</v>
      </c>
      <c r="F229" s="24">
        <v>36</v>
      </c>
      <c r="G229" s="24">
        <v>121</v>
      </c>
      <c r="H229" s="22">
        <f>F229*単価一覧!$X$43</f>
        <v>0</v>
      </c>
      <c r="I229" s="25"/>
      <c r="J229" s="22">
        <f>G229*単価一覧!$X$45</f>
        <v>0</v>
      </c>
      <c r="K229" s="23">
        <f t="shared" si="4"/>
        <v>0</v>
      </c>
    </row>
    <row r="230" spans="2:11" ht="12.95" customHeight="1" x14ac:dyDescent="0.15">
      <c r="B230" s="18" t="s">
        <v>170</v>
      </c>
      <c r="C230" s="19" t="s">
        <v>151</v>
      </c>
      <c r="D230" s="20" t="s">
        <v>279</v>
      </c>
      <c r="E230" s="20" t="s">
        <v>18</v>
      </c>
      <c r="F230" s="24">
        <v>36</v>
      </c>
      <c r="G230" s="21">
        <v>133</v>
      </c>
      <c r="H230" s="22">
        <f>F230*単価一覧!$X$43</f>
        <v>0</v>
      </c>
      <c r="I230" s="25"/>
      <c r="J230" s="22">
        <f>G230*単価一覧!$X$45</f>
        <v>0</v>
      </c>
      <c r="K230" s="23">
        <f t="shared" si="4"/>
        <v>0</v>
      </c>
    </row>
    <row r="231" spans="2:11" ht="12.95" customHeight="1" x14ac:dyDescent="0.15">
      <c r="B231" s="18" t="s">
        <v>170</v>
      </c>
      <c r="C231" s="19" t="s">
        <v>151</v>
      </c>
      <c r="D231" s="20" t="s">
        <v>279</v>
      </c>
      <c r="E231" s="20" t="s">
        <v>19</v>
      </c>
      <c r="F231" s="24">
        <v>36</v>
      </c>
      <c r="G231" s="21">
        <v>146</v>
      </c>
      <c r="H231" s="22">
        <f>F231*単価一覧!$X$43</f>
        <v>0</v>
      </c>
      <c r="I231" s="25"/>
      <c r="J231" s="22">
        <f>G231*単価一覧!$X$45</f>
        <v>0</v>
      </c>
      <c r="K231" s="23">
        <f t="shared" si="4"/>
        <v>0</v>
      </c>
    </row>
    <row r="232" spans="2:11" ht="12.95" customHeight="1" x14ac:dyDescent="0.15">
      <c r="B232" s="18" t="s">
        <v>170</v>
      </c>
      <c r="C232" s="19" t="s">
        <v>151</v>
      </c>
      <c r="D232" s="20" t="s">
        <v>280</v>
      </c>
      <c r="E232" s="20" t="s">
        <v>20</v>
      </c>
      <c r="F232" s="24">
        <v>36</v>
      </c>
      <c r="G232" s="21">
        <v>159</v>
      </c>
      <c r="H232" s="22">
        <f>F232*単価一覧!$X$43</f>
        <v>0</v>
      </c>
      <c r="I232" s="25"/>
      <c r="J232" s="22">
        <f>G232*単価一覧!$X$45</f>
        <v>0</v>
      </c>
      <c r="K232" s="23">
        <f t="shared" si="4"/>
        <v>0</v>
      </c>
    </row>
    <row r="233" spans="2:11" ht="12.95" customHeight="1" x14ac:dyDescent="0.15">
      <c r="B233" s="18" t="s">
        <v>170</v>
      </c>
      <c r="C233" s="19" t="s">
        <v>151</v>
      </c>
      <c r="D233" s="20" t="s">
        <v>280</v>
      </c>
      <c r="E233" s="20" t="s">
        <v>21</v>
      </c>
      <c r="F233" s="24">
        <v>36</v>
      </c>
      <c r="G233" s="21">
        <v>137</v>
      </c>
      <c r="H233" s="22">
        <f>F233*単価一覧!$X$43</f>
        <v>0</v>
      </c>
      <c r="I233" s="25"/>
      <c r="J233" s="22">
        <f>G233*単価一覧!$X$45</f>
        <v>0</v>
      </c>
      <c r="K233" s="23">
        <f t="shared" si="4"/>
        <v>0</v>
      </c>
    </row>
    <row r="234" spans="2:11" ht="12.95" customHeight="1" x14ac:dyDescent="0.15">
      <c r="B234" s="18" t="s">
        <v>170</v>
      </c>
      <c r="C234" s="19" t="s">
        <v>151</v>
      </c>
      <c r="D234" s="20" t="s">
        <v>280</v>
      </c>
      <c r="E234" s="20" t="s">
        <v>22</v>
      </c>
      <c r="F234" s="24">
        <v>36</v>
      </c>
      <c r="G234" s="21">
        <v>141</v>
      </c>
      <c r="H234" s="22">
        <f>F234*単価一覧!$X$43</f>
        <v>0</v>
      </c>
      <c r="I234" s="25"/>
      <c r="J234" s="22">
        <f>G234*単価一覧!$X$45</f>
        <v>0</v>
      </c>
      <c r="K234" s="23">
        <f t="shared" si="4"/>
        <v>0</v>
      </c>
    </row>
    <row r="235" spans="2:11" ht="12.95" customHeight="1" x14ac:dyDescent="0.15">
      <c r="B235" s="18" t="s">
        <v>171</v>
      </c>
      <c r="C235" s="19" t="s">
        <v>172</v>
      </c>
      <c r="D235" s="20" t="s">
        <v>278</v>
      </c>
      <c r="E235" s="20" t="s">
        <v>11</v>
      </c>
      <c r="F235" s="24">
        <v>9</v>
      </c>
      <c r="G235" s="21">
        <v>99</v>
      </c>
      <c r="H235" s="22">
        <f>F235*単価一覧!$X$43</f>
        <v>0</v>
      </c>
      <c r="I235" s="25"/>
      <c r="J235" s="22">
        <f>G235*単価一覧!$X$45</f>
        <v>0</v>
      </c>
      <c r="K235" s="23">
        <f t="shared" si="4"/>
        <v>0</v>
      </c>
    </row>
    <row r="236" spans="2:11" ht="12.95" customHeight="1" x14ac:dyDescent="0.15">
      <c r="B236" s="18" t="s">
        <v>171</v>
      </c>
      <c r="C236" s="19" t="s">
        <v>172</v>
      </c>
      <c r="D236" s="20" t="s">
        <v>278</v>
      </c>
      <c r="E236" s="20" t="s">
        <v>12</v>
      </c>
      <c r="F236" s="24">
        <v>9</v>
      </c>
      <c r="G236" s="21">
        <v>105</v>
      </c>
      <c r="H236" s="22">
        <f>F236*単価一覧!$X$43</f>
        <v>0</v>
      </c>
      <c r="I236" s="25"/>
      <c r="J236" s="22">
        <f>G236*単価一覧!$X$45</f>
        <v>0</v>
      </c>
      <c r="K236" s="23">
        <f t="shared" si="4"/>
        <v>0</v>
      </c>
    </row>
    <row r="237" spans="2:11" ht="12.95" customHeight="1" x14ac:dyDescent="0.15">
      <c r="B237" s="18" t="s">
        <v>171</v>
      </c>
      <c r="C237" s="19" t="s">
        <v>172</v>
      </c>
      <c r="D237" s="20" t="s">
        <v>278</v>
      </c>
      <c r="E237" s="20" t="s">
        <v>13</v>
      </c>
      <c r="F237" s="24">
        <v>9</v>
      </c>
      <c r="G237" s="21">
        <v>94</v>
      </c>
      <c r="H237" s="22">
        <f>F237*単価一覧!$X$43</f>
        <v>0</v>
      </c>
      <c r="I237" s="25"/>
      <c r="J237" s="22">
        <f>G237*単価一覧!$X$45</f>
        <v>0</v>
      </c>
      <c r="K237" s="23">
        <f t="shared" si="4"/>
        <v>0</v>
      </c>
    </row>
    <row r="238" spans="2:11" ht="12.95" customHeight="1" x14ac:dyDescent="0.15">
      <c r="B238" s="18" t="s">
        <v>171</v>
      </c>
      <c r="C238" s="19" t="s">
        <v>172</v>
      </c>
      <c r="D238" s="20" t="s">
        <v>278</v>
      </c>
      <c r="E238" s="20" t="s">
        <v>14</v>
      </c>
      <c r="F238" s="24">
        <v>9</v>
      </c>
      <c r="G238" s="24">
        <v>94</v>
      </c>
      <c r="H238" s="22">
        <f>F238*単価一覧!$X$43</f>
        <v>0</v>
      </c>
      <c r="I238" s="26">
        <f>G238*単価一覧!$X$44</f>
        <v>0</v>
      </c>
      <c r="J238" s="25"/>
      <c r="K238" s="23">
        <f t="shared" si="4"/>
        <v>0</v>
      </c>
    </row>
    <row r="239" spans="2:11" ht="12.95" customHeight="1" x14ac:dyDescent="0.15">
      <c r="B239" s="18" t="s">
        <v>171</v>
      </c>
      <c r="C239" s="19" t="s">
        <v>172</v>
      </c>
      <c r="D239" s="20" t="s">
        <v>278</v>
      </c>
      <c r="E239" s="20" t="s">
        <v>15</v>
      </c>
      <c r="F239" s="24">
        <v>9</v>
      </c>
      <c r="G239" s="24">
        <v>105</v>
      </c>
      <c r="H239" s="22">
        <f>F239*単価一覧!$X$43</f>
        <v>0</v>
      </c>
      <c r="I239" s="26">
        <f>G239*単価一覧!$X$44</f>
        <v>0</v>
      </c>
      <c r="J239" s="25"/>
      <c r="K239" s="23">
        <f t="shared" si="4"/>
        <v>0</v>
      </c>
    </row>
    <row r="240" spans="2:11" ht="12.95" customHeight="1" x14ac:dyDescent="0.15">
      <c r="B240" s="18" t="s">
        <v>171</v>
      </c>
      <c r="C240" s="19" t="s">
        <v>172</v>
      </c>
      <c r="D240" s="20" t="s">
        <v>278</v>
      </c>
      <c r="E240" s="20" t="s">
        <v>16</v>
      </c>
      <c r="F240" s="24">
        <v>9</v>
      </c>
      <c r="G240" s="24">
        <v>97</v>
      </c>
      <c r="H240" s="22">
        <f>F240*単価一覧!$X$43</f>
        <v>0</v>
      </c>
      <c r="I240" s="26">
        <f>G240*単価一覧!$X$44</f>
        <v>0</v>
      </c>
      <c r="J240" s="25"/>
      <c r="K240" s="23">
        <f t="shared" ref="K240:K303" si="5">ROUNDDOWN(H240+I240+J240,0)</f>
        <v>0</v>
      </c>
    </row>
    <row r="241" spans="2:11" ht="12.95" customHeight="1" x14ac:dyDescent="0.15">
      <c r="B241" s="18" t="s">
        <v>171</v>
      </c>
      <c r="C241" s="19" t="s">
        <v>172</v>
      </c>
      <c r="D241" s="20" t="s">
        <v>278</v>
      </c>
      <c r="E241" s="20" t="s">
        <v>17</v>
      </c>
      <c r="F241" s="24">
        <v>9</v>
      </c>
      <c r="G241" s="24">
        <v>100</v>
      </c>
      <c r="H241" s="22">
        <f>F241*単価一覧!$X$43</f>
        <v>0</v>
      </c>
      <c r="I241" s="25"/>
      <c r="J241" s="22">
        <f>G241*単価一覧!$X$45</f>
        <v>0</v>
      </c>
      <c r="K241" s="23">
        <f t="shared" si="5"/>
        <v>0</v>
      </c>
    </row>
    <row r="242" spans="2:11" ht="12.95" customHeight="1" x14ac:dyDescent="0.15">
      <c r="B242" s="18" t="s">
        <v>171</v>
      </c>
      <c r="C242" s="19" t="s">
        <v>172</v>
      </c>
      <c r="D242" s="20" t="s">
        <v>278</v>
      </c>
      <c r="E242" s="20" t="s">
        <v>18</v>
      </c>
      <c r="F242" s="24">
        <v>9</v>
      </c>
      <c r="G242" s="24">
        <v>101</v>
      </c>
      <c r="H242" s="22">
        <f>F242*単価一覧!$X$43</f>
        <v>0</v>
      </c>
      <c r="I242" s="25"/>
      <c r="J242" s="22">
        <f>G242*単価一覧!$X$45</f>
        <v>0</v>
      </c>
      <c r="K242" s="23">
        <f t="shared" si="5"/>
        <v>0</v>
      </c>
    </row>
    <row r="243" spans="2:11" ht="12.95" customHeight="1" x14ac:dyDescent="0.15">
      <c r="B243" s="18" t="s">
        <v>171</v>
      </c>
      <c r="C243" s="19" t="s">
        <v>172</v>
      </c>
      <c r="D243" s="20" t="s">
        <v>278</v>
      </c>
      <c r="E243" s="20" t="s">
        <v>19</v>
      </c>
      <c r="F243" s="24">
        <v>9</v>
      </c>
      <c r="G243" s="24">
        <v>97</v>
      </c>
      <c r="H243" s="22">
        <f>F243*単価一覧!$X$43</f>
        <v>0</v>
      </c>
      <c r="I243" s="25"/>
      <c r="J243" s="22">
        <f>G243*単価一覧!$X$45</f>
        <v>0</v>
      </c>
      <c r="K243" s="23">
        <f t="shared" si="5"/>
        <v>0</v>
      </c>
    </row>
    <row r="244" spans="2:11" ht="12.95" customHeight="1" x14ac:dyDescent="0.15">
      <c r="B244" s="18" t="s">
        <v>171</v>
      </c>
      <c r="C244" s="19" t="s">
        <v>172</v>
      </c>
      <c r="D244" s="20" t="s">
        <v>279</v>
      </c>
      <c r="E244" s="20" t="s">
        <v>20</v>
      </c>
      <c r="F244" s="24">
        <v>9</v>
      </c>
      <c r="G244" s="24">
        <v>106</v>
      </c>
      <c r="H244" s="22">
        <f>F244*単価一覧!$X$43</f>
        <v>0</v>
      </c>
      <c r="I244" s="25"/>
      <c r="J244" s="22">
        <f>G244*単価一覧!$X$45</f>
        <v>0</v>
      </c>
      <c r="K244" s="23">
        <f t="shared" si="5"/>
        <v>0</v>
      </c>
    </row>
    <row r="245" spans="2:11" ht="12.95" customHeight="1" x14ac:dyDescent="0.15">
      <c r="B245" s="18" t="s">
        <v>171</v>
      </c>
      <c r="C245" s="19" t="s">
        <v>172</v>
      </c>
      <c r="D245" s="20" t="s">
        <v>279</v>
      </c>
      <c r="E245" s="20" t="s">
        <v>21</v>
      </c>
      <c r="F245" s="24">
        <v>9</v>
      </c>
      <c r="G245" s="24">
        <v>98</v>
      </c>
      <c r="H245" s="22">
        <f>F245*単価一覧!$X$43</f>
        <v>0</v>
      </c>
      <c r="I245" s="25"/>
      <c r="J245" s="22">
        <f>G245*単価一覧!$X$45</f>
        <v>0</v>
      </c>
      <c r="K245" s="23">
        <f t="shared" si="5"/>
        <v>0</v>
      </c>
    </row>
    <row r="246" spans="2:11" ht="12.95" customHeight="1" x14ac:dyDescent="0.15">
      <c r="B246" s="18" t="s">
        <v>171</v>
      </c>
      <c r="C246" s="19" t="s">
        <v>172</v>
      </c>
      <c r="D246" s="20" t="s">
        <v>279</v>
      </c>
      <c r="E246" s="20" t="s">
        <v>22</v>
      </c>
      <c r="F246" s="24">
        <v>9</v>
      </c>
      <c r="G246" s="24">
        <v>95</v>
      </c>
      <c r="H246" s="22">
        <f>F246*単価一覧!$X$43</f>
        <v>0</v>
      </c>
      <c r="I246" s="25"/>
      <c r="J246" s="22">
        <f>G246*単価一覧!$X$45</f>
        <v>0</v>
      </c>
      <c r="K246" s="23">
        <f t="shared" si="5"/>
        <v>0</v>
      </c>
    </row>
    <row r="247" spans="2:11" ht="12.95" customHeight="1" x14ac:dyDescent="0.15">
      <c r="B247" s="18" t="s">
        <v>171</v>
      </c>
      <c r="C247" s="19" t="s">
        <v>172</v>
      </c>
      <c r="D247" s="20" t="s">
        <v>279</v>
      </c>
      <c r="E247" s="20" t="s">
        <v>11</v>
      </c>
      <c r="F247" s="24">
        <v>9</v>
      </c>
      <c r="G247" s="28">
        <v>97</v>
      </c>
      <c r="H247" s="22">
        <f>F247*単価一覧!$X$43</f>
        <v>0</v>
      </c>
      <c r="I247" s="25"/>
      <c r="J247" s="22">
        <f>G247*単価一覧!$X$45</f>
        <v>0</v>
      </c>
      <c r="K247" s="23">
        <f t="shared" si="5"/>
        <v>0</v>
      </c>
    </row>
    <row r="248" spans="2:11" ht="12.95" customHeight="1" x14ac:dyDescent="0.15">
      <c r="B248" s="18" t="s">
        <v>171</v>
      </c>
      <c r="C248" s="19" t="s">
        <v>172</v>
      </c>
      <c r="D248" s="20" t="s">
        <v>279</v>
      </c>
      <c r="E248" s="20" t="s">
        <v>12</v>
      </c>
      <c r="F248" s="24">
        <v>9</v>
      </c>
      <c r="G248" s="24">
        <v>112</v>
      </c>
      <c r="H248" s="22">
        <f>F248*単価一覧!$X$43</f>
        <v>0</v>
      </c>
      <c r="I248" s="25"/>
      <c r="J248" s="22">
        <f>G248*単価一覧!$X$45</f>
        <v>0</v>
      </c>
      <c r="K248" s="23">
        <f t="shared" si="5"/>
        <v>0</v>
      </c>
    </row>
    <row r="249" spans="2:11" ht="12.95" customHeight="1" x14ac:dyDescent="0.15">
      <c r="B249" s="18" t="s">
        <v>171</v>
      </c>
      <c r="C249" s="19" t="s">
        <v>172</v>
      </c>
      <c r="D249" s="20" t="s">
        <v>279</v>
      </c>
      <c r="E249" s="20" t="s">
        <v>13</v>
      </c>
      <c r="F249" s="24">
        <v>9</v>
      </c>
      <c r="G249" s="24">
        <v>95</v>
      </c>
      <c r="H249" s="22">
        <f>F249*単価一覧!$X$43</f>
        <v>0</v>
      </c>
      <c r="I249" s="25"/>
      <c r="J249" s="22">
        <f>G249*単価一覧!$X$45</f>
        <v>0</v>
      </c>
      <c r="K249" s="23">
        <f t="shared" si="5"/>
        <v>0</v>
      </c>
    </row>
    <row r="250" spans="2:11" ht="12.95" customHeight="1" x14ac:dyDescent="0.15">
      <c r="B250" s="18" t="s">
        <v>171</v>
      </c>
      <c r="C250" s="19" t="s">
        <v>172</v>
      </c>
      <c r="D250" s="20" t="s">
        <v>279</v>
      </c>
      <c r="E250" s="20" t="s">
        <v>14</v>
      </c>
      <c r="F250" s="24">
        <v>9</v>
      </c>
      <c r="G250" s="24">
        <v>99</v>
      </c>
      <c r="H250" s="22">
        <f>F250*単価一覧!$X$43</f>
        <v>0</v>
      </c>
      <c r="I250" s="26">
        <f>G250*単価一覧!$X$44</f>
        <v>0</v>
      </c>
      <c r="J250" s="25"/>
      <c r="K250" s="23">
        <f t="shared" si="5"/>
        <v>0</v>
      </c>
    </row>
    <row r="251" spans="2:11" ht="12.95" customHeight="1" x14ac:dyDescent="0.15">
      <c r="B251" s="18" t="s">
        <v>171</v>
      </c>
      <c r="C251" s="19" t="s">
        <v>172</v>
      </c>
      <c r="D251" s="20" t="s">
        <v>279</v>
      </c>
      <c r="E251" s="20" t="s">
        <v>15</v>
      </c>
      <c r="F251" s="24">
        <v>9</v>
      </c>
      <c r="G251" s="24">
        <v>113</v>
      </c>
      <c r="H251" s="22">
        <f>F251*単価一覧!$X$43</f>
        <v>0</v>
      </c>
      <c r="I251" s="26">
        <f>G251*単価一覧!$X$44</f>
        <v>0</v>
      </c>
      <c r="J251" s="25"/>
      <c r="K251" s="23">
        <f t="shared" si="5"/>
        <v>0</v>
      </c>
    </row>
    <row r="252" spans="2:11" ht="12.95" customHeight="1" x14ac:dyDescent="0.15">
      <c r="B252" s="18" t="s">
        <v>171</v>
      </c>
      <c r="C252" s="19" t="s">
        <v>172</v>
      </c>
      <c r="D252" s="20" t="s">
        <v>279</v>
      </c>
      <c r="E252" s="20" t="s">
        <v>16</v>
      </c>
      <c r="F252" s="24">
        <v>9</v>
      </c>
      <c r="G252" s="24">
        <v>92</v>
      </c>
      <c r="H252" s="22">
        <f>F252*単価一覧!$X$43</f>
        <v>0</v>
      </c>
      <c r="I252" s="26">
        <f>G252*単価一覧!$X$44</f>
        <v>0</v>
      </c>
      <c r="J252" s="25"/>
      <c r="K252" s="23">
        <f t="shared" si="5"/>
        <v>0</v>
      </c>
    </row>
    <row r="253" spans="2:11" ht="12.95" customHeight="1" x14ac:dyDescent="0.15">
      <c r="B253" s="18" t="s">
        <v>171</v>
      </c>
      <c r="C253" s="19" t="s">
        <v>172</v>
      </c>
      <c r="D253" s="20" t="s">
        <v>279</v>
      </c>
      <c r="E253" s="20" t="s">
        <v>17</v>
      </c>
      <c r="F253" s="24">
        <v>9</v>
      </c>
      <c r="G253" s="24">
        <v>94</v>
      </c>
      <c r="H253" s="22">
        <f>F253*単価一覧!$X$43</f>
        <v>0</v>
      </c>
      <c r="I253" s="25"/>
      <c r="J253" s="22">
        <f>G253*単価一覧!$X$45</f>
        <v>0</v>
      </c>
      <c r="K253" s="23">
        <f t="shared" si="5"/>
        <v>0</v>
      </c>
    </row>
    <row r="254" spans="2:11" ht="12.95" customHeight="1" x14ac:dyDescent="0.15">
      <c r="B254" s="18" t="s">
        <v>171</v>
      </c>
      <c r="C254" s="19" t="s">
        <v>172</v>
      </c>
      <c r="D254" s="20" t="s">
        <v>279</v>
      </c>
      <c r="E254" s="20" t="s">
        <v>18</v>
      </c>
      <c r="F254" s="24">
        <v>9</v>
      </c>
      <c r="G254" s="21">
        <v>111</v>
      </c>
      <c r="H254" s="22">
        <f>F254*単価一覧!$X$43</f>
        <v>0</v>
      </c>
      <c r="I254" s="25"/>
      <c r="J254" s="22">
        <f>G254*単価一覧!$X$45</f>
        <v>0</v>
      </c>
      <c r="K254" s="23">
        <f t="shared" si="5"/>
        <v>0</v>
      </c>
    </row>
    <row r="255" spans="2:11" ht="12.95" customHeight="1" x14ac:dyDescent="0.15">
      <c r="B255" s="18" t="s">
        <v>171</v>
      </c>
      <c r="C255" s="19" t="s">
        <v>172</v>
      </c>
      <c r="D255" s="20" t="s">
        <v>279</v>
      </c>
      <c r="E255" s="20" t="s">
        <v>19</v>
      </c>
      <c r="F255" s="24">
        <v>9</v>
      </c>
      <c r="G255" s="21">
        <v>94</v>
      </c>
      <c r="H255" s="22">
        <f>F255*単価一覧!$X$43</f>
        <v>0</v>
      </c>
      <c r="I255" s="25"/>
      <c r="J255" s="22">
        <f>G255*単価一覧!$X$45</f>
        <v>0</v>
      </c>
      <c r="K255" s="23">
        <f t="shared" si="5"/>
        <v>0</v>
      </c>
    </row>
    <row r="256" spans="2:11" ht="12.95" customHeight="1" x14ac:dyDescent="0.15">
      <c r="B256" s="18" t="s">
        <v>171</v>
      </c>
      <c r="C256" s="19" t="s">
        <v>172</v>
      </c>
      <c r="D256" s="20" t="s">
        <v>280</v>
      </c>
      <c r="E256" s="20" t="s">
        <v>20</v>
      </c>
      <c r="F256" s="24">
        <v>9</v>
      </c>
      <c r="G256" s="21">
        <v>117</v>
      </c>
      <c r="H256" s="22">
        <f>F256*単価一覧!$X$43</f>
        <v>0</v>
      </c>
      <c r="I256" s="25"/>
      <c r="J256" s="22">
        <f>G256*単価一覧!$X$45</f>
        <v>0</v>
      </c>
      <c r="K256" s="23">
        <f t="shared" si="5"/>
        <v>0</v>
      </c>
    </row>
    <row r="257" spans="2:11" ht="12.95" customHeight="1" x14ac:dyDescent="0.15">
      <c r="B257" s="18" t="s">
        <v>171</v>
      </c>
      <c r="C257" s="19" t="s">
        <v>172</v>
      </c>
      <c r="D257" s="20" t="s">
        <v>280</v>
      </c>
      <c r="E257" s="20" t="s">
        <v>21</v>
      </c>
      <c r="F257" s="24">
        <v>9</v>
      </c>
      <c r="G257" s="21">
        <v>93</v>
      </c>
      <c r="H257" s="22">
        <f>F257*単価一覧!$X$43</f>
        <v>0</v>
      </c>
      <c r="I257" s="25"/>
      <c r="J257" s="22">
        <f>G257*単価一覧!$X$45</f>
        <v>0</v>
      </c>
      <c r="K257" s="23">
        <f t="shared" si="5"/>
        <v>0</v>
      </c>
    </row>
    <row r="258" spans="2:11" ht="12.95" customHeight="1" x14ac:dyDescent="0.15">
      <c r="B258" s="18" t="s">
        <v>171</v>
      </c>
      <c r="C258" s="19" t="s">
        <v>172</v>
      </c>
      <c r="D258" s="20" t="s">
        <v>280</v>
      </c>
      <c r="E258" s="20" t="s">
        <v>22</v>
      </c>
      <c r="F258" s="24">
        <v>9</v>
      </c>
      <c r="G258" s="21">
        <v>98</v>
      </c>
      <c r="H258" s="22">
        <f>F258*単価一覧!$X$43</f>
        <v>0</v>
      </c>
      <c r="I258" s="25"/>
      <c r="J258" s="22">
        <f>G258*単価一覧!$X$45</f>
        <v>0</v>
      </c>
      <c r="K258" s="23">
        <f t="shared" si="5"/>
        <v>0</v>
      </c>
    </row>
    <row r="259" spans="2:11" ht="12.95" customHeight="1" x14ac:dyDescent="0.15">
      <c r="B259" s="18" t="s">
        <v>173</v>
      </c>
      <c r="C259" s="19" t="s">
        <v>137</v>
      </c>
      <c r="D259" s="20" t="s">
        <v>278</v>
      </c>
      <c r="E259" s="20" t="s">
        <v>11</v>
      </c>
      <c r="F259" s="24">
        <v>28</v>
      </c>
      <c r="G259" s="21">
        <v>180</v>
      </c>
      <c r="H259" s="22">
        <f>F259*単価一覧!$X$43</f>
        <v>0</v>
      </c>
      <c r="I259" s="25"/>
      <c r="J259" s="22">
        <f>G259*単価一覧!$X$45</f>
        <v>0</v>
      </c>
      <c r="K259" s="23">
        <f t="shared" si="5"/>
        <v>0</v>
      </c>
    </row>
    <row r="260" spans="2:11" ht="12.95" customHeight="1" x14ac:dyDescent="0.15">
      <c r="B260" s="18" t="s">
        <v>173</v>
      </c>
      <c r="C260" s="19" t="s">
        <v>137</v>
      </c>
      <c r="D260" s="20" t="s">
        <v>278</v>
      </c>
      <c r="E260" s="20" t="s">
        <v>12</v>
      </c>
      <c r="F260" s="24">
        <v>28</v>
      </c>
      <c r="G260" s="21">
        <v>166</v>
      </c>
      <c r="H260" s="22">
        <f>F260*単価一覧!$X$43</f>
        <v>0</v>
      </c>
      <c r="I260" s="25"/>
      <c r="J260" s="22">
        <f>G260*単価一覧!$X$45</f>
        <v>0</v>
      </c>
      <c r="K260" s="23">
        <f t="shared" si="5"/>
        <v>0</v>
      </c>
    </row>
    <row r="261" spans="2:11" ht="12.95" customHeight="1" x14ac:dyDescent="0.15">
      <c r="B261" s="18" t="s">
        <v>173</v>
      </c>
      <c r="C261" s="19" t="s">
        <v>137</v>
      </c>
      <c r="D261" s="20" t="s">
        <v>278</v>
      </c>
      <c r="E261" s="20" t="s">
        <v>13</v>
      </c>
      <c r="F261" s="24">
        <v>28</v>
      </c>
      <c r="G261" s="21">
        <v>148</v>
      </c>
      <c r="H261" s="22">
        <f>F261*単価一覧!$X$43</f>
        <v>0</v>
      </c>
      <c r="I261" s="25"/>
      <c r="J261" s="22">
        <f>G261*単価一覧!$X$45</f>
        <v>0</v>
      </c>
      <c r="K261" s="23">
        <f t="shared" si="5"/>
        <v>0</v>
      </c>
    </row>
    <row r="262" spans="2:11" ht="12.95" customHeight="1" x14ac:dyDescent="0.15">
      <c r="B262" s="18" t="s">
        <v>173</v>
      </c>
      <c r="C262" s="19" t="s">
        <v>137</v>
      </c>
      <c r="D262" s="20" t="s">
        <v>278</v>
      </c>
      <c r="E262" s="20" t="s">
        <v>14</v>
      </c>
      <c r="F262" s="24">
        <v>28</v>
      </c>
      <c r="G262" s="24">
        <v>172</v>
      </c>
      <c r="H262" s="22">
        <f>F262*単価一覧!$X$43</f>
        <v>0</v>
      </c>
      <c r="I262" s="26">
        <f>G262*単価一覧!$X$44</f>
        <v>0</v>
      </c>
      <c r="J262" s="25"/>
      <c r="K262" s="23">
        <f t="shared" si="5"/>
        <v>0</v>
      </c>
    </row>
    <row r="263" spans="2:11" ht="12.95" customHeight="1" x14ac:dyDescent="0.15">
      <c r="B263" s="18" t="s">
        <v>173</v>
      </c>
      <c r="C263" s="19" t="s">
        <v>137</v>
      </c>
      <c r="D263" s="20" t="s">
        <v>278</v>
      </c>
      <c r="E263" s="20" t="s">
        <v>15</v>
      </c>
      <c r="F263" s="24">
        <v>28</v>
      </c>
      <c r="G263" s="24">
        <v>148</v>
      </c>
      <c r="H263" s="22">
        <f>F263*単価一覧!$X$43</f>
        <v>0</v>
      </c>
      <c r="I263" s="26">
        <f>G263*単価一覧!$X$44</f>
        <v>0</v>
      </c>
      <c r="J263" s="25"/>
      <c r="K263" s="23">
        <f t="shared" si="5"/>
        <v>0</v>
      </c>
    </row>
    <row r="264" spans="2:11" ht="12.95" customHeight="1" x14ac:dyDescent="0.15">
      <c r="B264" s="18" t="s">
        <v>173</v>
      </c>
      <c r="C264" s="19" t="s">
        <v>137</v>
      </c>
      <c r="D264" s="20" t="s">
        <v>278</v>
      </c>
      <c r="E264" s="20" t="s">
        <v>16</v>
      </c>
      <c r="F264" s="24">
        <v>28</v>
      </c>
      <c r="G264" s="24">
        <v>160</v>
      </c>
      <c r="H264" s="22">
        <f>F264*単価一覧!$X$43</f>
        <v>0</v>
      </c>
      <c r="I264" s="26">
        <f>G264*単価一覧!$X$44</f>
        <v>0</v>
      </c>
      <c r="J264" s="25"/>
      <c r="K264" s="23">
        <f t="shared" si="5"/>
        <v>0</v>
      </c>
    </row>
    <row r="265" spans="2:11" ht="12.95" customHeight="1" x14ac:dyDescent="0.15">
      <c r="B265" s="18" t="s">
        <v>173</v>
      </c>
      <c r="C265" s="19" t="s">
        <v>137</v>
      </c>
      <c r="D265" s="20" t="s">
        <v>278</v>
      </c>
      <c r="E265" s="20" t="s">
        <v>17</v>
      </c>
      <c r="F265" s="24">
        <v>28</v>
      </c>
      <c r="G265" s="24">
        <v>162</v>
      </c>
      <c r="H265" s="22">
        <f>F265*単価一覧!$X$43</f>
        <v>0</v>
      </c>
      <c r="I265" s="25"/>
      <c r="J265" s="22">
        <f>G265*単価一覧!$X$45</f>
        <v>0</v>
      </c>
      <c r="K265" s="23">
        <f t="shared" si="5"/>
        <v>0</v>
      </c>
    </row>
    <row r="266" spans="2:11" ht="12.95" customHeight="1" x14ac:dyDescent="0.15">
      <c r="B266" s="18" t="s">
        <v>173</v>
      </c>
      <c r="C266" s="19" t="s">
        <v>137</v>
      </c>
      <c r="D266" s="20" t="s">
        <v>278</v>
      </c>
      <c r="E266" s="20" t="s">
        <v>18</v>
      </c>
      <c r="F266" s="24">
        <v>28</v>
      </c>
      <c r="G266" s="24">
        <v>155</v>
      </c>
      <c r="H266" s="22">
        <f>F266*単価一覧!$X$43</f>
        <v>0</v>
      </c>
      <c r="I266" s="25"/>
      <c r="J266" s="22">
        <f>G266*単価一覧!$X$45</f>
        <v>0</v>
      </c>
      <c r="K266" s="23">
        <f t="shared" si="5"/>
        <v>0</v>
      </c>
    </row>
    <row r="267" spans="2:11" ht="12.95" customHeight="1" x14ac:dyDescent="0.15">
      <c r="B267" s="18" t="s">
        <v>173</v>
      </c>
      <c r="C267" s="19" t="s">
        <v>137</v>
      </c>
      <c r="D267" s="20" t="s">
        <v>278</v>
      </c>
      <c r="E267" s="20" t="s">
        <v>19</v>
      </c>
      <c r="F267" s="24">
        <v>28</v>
      </c>
      <c r="G267" s="24">
        <v>153</v>
      </c>
      <c r="H267" s="22">
        <f>F267*単価一覧!$X$43</f>
        <v>0</v>
      </c>
      <c r="I267" s="25"/>
      <c r="J267" s="22">
        <f>G267*単価一覧!$X$45</f>
        <v>0</v>
      </c>
      <c r="K267" s="23">
        <f t="shared" si="5"/>
        <v>0</v>
      </c>
    </row>
    <row r="268" spans="2:11" ht="12.95" customHeight="1" x14ac:dyDescent="0.15">
      <c r="B268" s="18" t="s">
        <v>173</v>
      </c>
      <c r="C268" s="19" t="s">
        <v>137</v>
      </c>
      <c r="D268" s="20" t="s">
        <v>279</v>
      </c>
      <c r="E268" s="20" t="s">
        <v>20</v>
      </c>
      <c r="F268" s="24">
        <v>28</v>
      </c>
      <c r="G268" s="24">
        <v>188</v>
      </c>
      <c r="H268" s="22">
        <f>F268*単価一覧!$X$43</f>
        <v>0</v>
      </c>
      <c r="I268" s="25"/>
      <c r="J268" s="22">
        <f>G268*単価一覧!$X$45</f>
        <v>0</v>
      </c>
      <c r="K268" s="23">
        <f t="shared" si="5"/>
        <v>0</v>
      </c>
    </row>
    <row r="269" spans="2:11" ht="12.95" customHeight="1" x14ac:dyDescent="0.15">
      <c r="B269" s="18" t="s">
        <v>173</v>
      </c>
      <c r="C269" s="19" t="s">
        <v>137</v>
      </c>
      <c r="D269" s="20" t="s">
        <v>279</v>
      </c>
      <c r="E269" s="20" t="s">
        <v>21</v>
      </c>
      <c r="F269" s="24">
        <v>28</v>
      </c>
      <c r="G269" s="24">
        <v>157</v>
      </c>
      <c r="H269" s="22">
        <f>F269*単価一覧!$X$43</f>
        <v>0</v>
      </c>
      <c r="I269" s="25"/>
      <c r="J269" s="22">
        <f>G269*単価一覧!$X$45</f>
        <v>0</v>
      </c>
      <c r="K269" s="23">
        <f t="shared" si="5"/>
        <v>0</v>
      </c>
    </row>
    <row r="270" spans="2:11" ht="12.95" customHeight="1" x14ac:dyDescent="0.15">
      <c r="B270" s="18" t="s">
        <v>173</v>
      </c>
      <c r="C270" s="19" t="s">
        <v>137</v>
      </c>
      <c r="D270" s="20" t="s">
        <v>279</v>
      </c>
      <c r="E270" s="20" t="s">
        <v>22</v>
      </c>
      <c r="F270" s="24">
        <v>28</v>
      </c>
      <c r="G270" s="24">
        <v>165</v>
      </c>
      <c r="H270" s="22">
        <f>F270*単価一覧!$X$43</f>
        <v>0</v>
      </c>
      <c r="I270" s="25"/>
      <c r="J270" s="22">
        <f>G270*単価一覧!$X$45</f>
        <v>0</v>
      </c>
      <c r="K270" s="23">
        <f t="shared" si="5"/>
        <v>0</v>
      </c>
    </row>
    <row r="271" spans="2:11" ht="12.95" customHeight="1" x14ac:dyDescent="0.15">
      <c r="B271" s="18" t="s">
        <v>173</v>
      </c>
      <c r="C271" s="19" t="s">
        <v>137</v>
      </c>
      <c r="D271" s="20" t="s">
        <v>279</v>
      </c>
      <c r="E271" s="20" t="s">
        <v>11</v>
      </c>
      <c r="F271" s="24">
        <v>28</v>
      </c>
      <c r="G271" s="24">
        <v>166</v>
      </c>
      <c r="H271" s="22">
        <f>F271*単価一覧!$X$43</f>
        <v>0</v>
      </c>
      <c r="I271" s="25"/>
      <c r="J271" s="22">
        <f>G271*単価一覧!$X$45</f>
        <v>0</v>
      </c>
      <c r="K271" s="23">
        <f t="shared" si="5"/>
        <v>0</v>
      </c>
    </row>
    <row r="272" spans="2:11" ht="12.95" customHeight="1" x14ac:dyDescent="0.15">
      <c r="B272" s="18" t="s">
        <v>173</v>
      </c>
      <c r="C272" s="19" t="s">
        <v>137</v>
      </c>
      <c r="D272" s="20" t="s">
        <v>279</v>
      </c>
      <c r="E272" s="20" t="s">
        <v>12</v>
      </c>
      <c r="F272" s="24">
        <v>28</v>
      </c>
      <c r="G272" s="24">
        <v>165</v>
      </c>
      <c r="H272" s="22">
        <f>F272*単価一覧!$X$43</f>
        <v>0</v>
      </c>
      <c r="I272" s="25"/>
      <c r="J272" s="22">
        <f>G272*単価一覧!$X$45</f>
        <v>0</v>
      </c>
      <c r="K272" s="23">
        <f t="shared" si="5"/>
        <v>0</v>
      </c>
    </row>
    <row r="273" spans="2:11" ht="12.95" customHeight="1" x14ac:dyDescent="0.15">
      <c r="B273" s="18" t="s">
        <v>173</v>
      </c>
      <c r="C273" s="19" t="s">
        <v>137</v>
      </c>
      <c r="D273" s="20" t="s">
        <v>279</v>
      </c>
      <c r="E273" s="20" t="s">
        <v>13</v>
      </c>
      <c r="F273" s="24">
        <v>28</v>
      </c>
      <c r="G273" s="24">
        <v>160</v>
      </c>
      <c r="H273" s="22">
        <f>F273*単価一覧!$X$43</f>
        <v>0</v>
      </c>
      <c r="I273" s="25"/>
      <c r="J273" s="22">
        <f>G273*単価一覧!$X$45</f>
        <v>0</v>
      </c>
      <c r="K273" s="23">
        <f t="shared" si="5"/>
        <v>0</v>
      </c>
    </row>
    <row r="274" spans="2:11" ht="12.95" customHeight="1" x14ac:dyDescent="0.15">
      <c r="B274" s="18" t="s">
        <v>173</v>
      </c>
      <c r="C274" s="19" t="s">
        <v>137</v>
      </c>
      <c r="D274" s="20" t="s">
        <v>279</v>
      </c>
      <c r="E274" s="20" t="s">
        <v>14</v>
      </c>
      <c r="F274" s="24">
        <v>28</v>
      </c>
      <c r="G274" s="24">
        <v>143</v>
      </c>
      <c r="H274" s="22">
        <f>F274*単価一覧!$X$43</f>
        <v>0</v>
      </c>
      <c r="I274" s="26">
        <f>G274*単価一覧!$X$44</f>
        <v>0</v>
      </c>
      <c r="J274" s="25"/>
      <c r="K274" s="23">
        <f t="shared" si="5"/>
        <v>0</v>
      </c>
    </row>
    <row r="275" spans="2:11" ht="12.95" customHeight="1" x14ac:dyDescent="0.15">
      <c r="B275" s="18" t="s">
        <v>173</v>
      </c>
      <c r="C275" s="19" t="s">
        <v>137</v>
      </c>
      <c r="D275" s="20" t="s">
        <v>279</v>
      </c>
      <c r="E275" s="20" t="s">
        <v>15</v>
      </c>
      <c r="F275" s="24">
        <v>28</v>
      </c>
      <c r="G275" s="24">
        <v>164</v>
      </c>
      <c r="H275" s="22">
        <f>F275*単価一覧!$X$43</f>
        <v>0</v>
      </c>
      <c r="I275" s="26">
        <f>G275*単価一覧!$X$44</f>
        <v>0</v>
      </c>
      <c r="J275" s="25"/>
      <c r="K275" s="23">
        <f t="shared" si="5"/>
        <v>0</v>
      </c>
    </row>
    <row r="276" spans="2:11" ht="12.95" customHeight="1" x14ac:dyDescent="0.15">
      <c r="B276" s="18" t="s">
        <v>173</v>
      </c>
      <c r="C276" s="19" t="s">
        <v>137</v>
      </c>
      <c r="D276" s="20" t="s">
        <v>279</v>
      </c>
      <c r="E276" s="20" t="s">
        <v>16</v>
      </c>
      <c r="F276" s="24">
        <v>28</v>
      </c>
      <c r="G276" s="24">
        <v>173</v>
      </c>
      <c r="H276" s="22">
        <f>F276*単価一覧!$X$43</f>
        <v>0</v>
      </c>
      <c r="I276" s="26">
        <f>G276*単価一覧!$X$44</f>
        <v>0</v>
      </c>
      <c r="J276" s="25"/>
      <c r="K276" s="23">
        <f t="shared" si="5"/>
        <v>0</v>
      </c>
    </row>
    <row r="277" spans="2:11" ht="12.95" customHeight="1" x14ac:dyDescent="0.15">
      <c r="B277" s="18" t="s">
        <v>173</v>
      </c>
      <c r="C277" s="19" t="s">
        <v>137</v>
      </c>
      <c r="D277" s="20" t="s">
        <v>279</v>
      </c>
      <c r="E277" s="20" t="s">
        <v>17</v>
      </c>
      <c r="F277" s="24">
        <v>28</v>
      </c>
      <c r="G277" s="24">
        <v>150</v>
      </c>
      <c r="H277" s="22">
        <f>F277*単価一覧!$X$43</f>
        <v>0</v>
      </c>
      <c r="I277" s="25"/>
      <c r="J277" s="22">
        <f>G277*単価一覧!$X$45</f>
        <v>0</v>
      </c>
      <c r="K277" s="23">
        <f t="shared" si="5"/>
        <v>0</v>
      </c>
    </row>
    <row r="278" spans="2:11" ht="12.95" customHeight="1" x14ac:dyDescent="0.15">
      <c r="B278" s="18" t="s">
        <v>173</v>
      </c>
      <c r="C278" s="19" t="s">
        <v>137</v>
      </c>
      <c r="D278" s="20" t="s">
        <v>279</v>
      </c>
      <c r="E278" s="20" t="s">
        <v>18</v>
      </c>
      <c r="F278" s="24">
        <v>28</v>
      </c>
      <c r="G278" s="21">
        <v>181</v>
      </c>
      <c r="H278" s="22">
        <f>F278*単価一覧!$X$43</f>
        <v>0</v>
      </c>
      <c r="I278" s="25"/>
      <c r="J278" s="22">
        <f>G278*単価一覧!$X$45</f>
        <v>0</v>
      </c>
      <c r="K278" s="23">
        <f t="shared" si="5"/>
        <v>0</v>
      </c>
    </row>
    <row r="279" spans="2:11" ht="12.95" customHeight="1" x14ac:dyDescent="0.15">
      <c r="B279" s="18" t="s">
        <v>173</v>
      </c>
      <c r="C279" s="19" t="s">
        <v>137</v>
      </c>
      <c r="D279" s="20" t="s">
        <v>279</v>
      </c>
      <c r="E279" s="20" t="s">
        <v>19</v>
      </c>
      <c r="F279" s="24">
        <v>28</v>
      </c>
      <c r="G279" s="21">
        <v>156</v>
      </c>
      <c r="H279" s="22">
        <f>F279*単価一覧!$X$43</f>
        <v>0</v>
      </c>
      <c r="I279" s="25"/>
      <c r="J279" s="22">
        <f>G279*単価一覧!$X$45</f>
        <v>0</v>
      </c>
      <c r="K279" s="23">
        <f t="shared" si="5"/>
        <v>0</v>
      </c>
    </row>
    <row r="280" spans="2:11" ht="12.95" customHeight="1" x14ac:dyDescent="0.15">
      <c r="B280" s="18" t="s">
        <v>173</v>
      </c>
      <c r="C280" s="19" t="s">
        <v>137</v>
      </c>
      <c r="D280" s="20" t="s">
        <v>280</v>
      </c>
      <c r="E280" s="20" t="s">
        <v>20</v>
      </c>
      <c r="F280" s="24">
        <v>28</v>
      </c>
      <c r="G280" s="21">
        <v>184</v>
      </c>
      <c r="H280" s="22">
        <f>F280*単価一覧!$X$43</f>
        <v>0</v>
      </c>
      <c r="I280" s="25"/>
      <c r="J280" s="22">
        <f>G280*単価一覧!$X$45</f>
        <v>0</v>
      </c>
      <c r="K280" s="23">
        <f t="shared" si="5"/>
        <v>0</v>
      </c>
    </row>
    <row r="281" spans="2:11" ht="12.95" customHeight="1" x14ac:dyDescent="0.15">
      <c r="B281" s="18" t="s">
        <v>173</v>
      </c>
      <c r="C281" s="19" t="s">
        <v>137</v>
      </c>
      <c r="D281" s="20" t="s">
        <v>280</v>
      </c>
      <c r="E281" s="20" t="s">
        <v>21</v>
      </c>
      <c r="F281" s="24">
        <v>28</v>
      </c>
      <c r="G281" s="21">
        <v>166</v>
      </c>
      <c r="H281" s="22">
        <f>F281*単価一覧!$X$43</f>
        <v>0</v>
      </c>
      <c r="I281" s="25"/>
      <c r="J281" s="22">
        <f>G281*単価一覧!$X$45</f>
        <v>0</v>
      </c>
      <c r="K281" s="23">
        <f t="shared" si="5"/>
        <v>0</v>
      </c>
    </row>
    <row r="282" spans="2:11" ht="12.95" customHeight="1" x14ac:dyDescent="0.15">
      <c r="B282" s="18" t="s">
        <v>173</v>
      </c>
      <c r="C282" s="19" t="s">
        <v>137</v>
      </c>
      <c r="D282" s="20" t="s">
        <v>280</v>
      </c>
      <c r="E282" s="20" t="s">
        <v>22</v>
      </c>
      <c r="F282" s="24">
        <v>28</v>
      </c>
      <c r="G282" s="21">
        <v>161</v>
      </c>
      <c r="H282" s="22">
        <f>F282*単価一覧!$X$43</f>
        <v>0</v>
      </c>
      <c r="I282" s="25"/>
      <c r="J282" s="22">
        <f>G282*単価一覧!$X$45</f>
        <v>0</v>
      </c>
      <c r="K282" s="23">
        <f t="shared" si="5"/>
        <v>0</v>
      </c>
    </row>
    <row r="283" spans="2:11" ht="12.95" customHeight="1" x14ac:dyDescent="0.15">
      <c r="B283" s="18" t="s">
        <v>174</v>
      </c>
      <c r="C283" s="19" t="s">
        <v>139</v>
      </c>
      <c r="D283" s="20" t="s">
        <v>278</v>
      </c>
      <c r="E283" s="20" t="s">
        <v>11</v>
      </c>
      <c r="F283" s="24">
        <v>33</v>
      </c>
      <c r="G283" s="21">
        <v>12</v>
      </c>
      <c r="H283" s="22">
        <f>F283*単価一覧!$X$43</f>
        <v>0</v>
      </c>
      <c r="I283" s="25"/>
      <c r="J283" s="22">
        <f>G283*単価一覧!$X$45</f>
        <v>0</v>
      </c>
      <c r="K283" s="23">
        <f t="shared" si="5"/>
        <v>0</v>
      </c>
    </row>
    <row r="284" spans="2:11" ht="12.95" customHeight="1" x14ac:dyDescent="0.15">
      <c r="B284" s="18" t="s">
        <v>174</v>
      </c>
      <c r="C284" s="19" t="s">
        <v>139</v>
      </c>
      <c r="D284" s="20" t="s">
        <v>278</v>
      </c>
      <c r="E284" s="20" t="s">
        <v>12</v>
      </c>
      <c r="F284" s="24">
        <v>33</v>
      </c>
      <c r="G284" s="21">
        <v>12</v>
      </c>
      <c r="H284" s="22">
        <f>F284*単価一覧!$X$43</f>
        <v>0</v>
      </c>
      <c r="I284" s="25"/>
      <c r="J284" s="22">
        <f>G284*単価一覧!$X$45</f>
        <v>0</v>
      </c>
      <c r="K284" s="23">
        <f t="shared" si="5"/>
        <v>0</v>
      </c>
    </row>
    <row r="285" spans="2:11" ht="12.95" customHeight="1" x14ac:dyDescent="0.15">
      <c r="B285" s="18" t="s">
        <v>174</v>
      </c>
      <c r="C285" s="19" t="s">
        <v>139</v>
      </c>
      <c r="D285" s="20" t="s">
        <v>278</v>
      </c>
      <c r="E285" s="20" t="s">
        <v>13</v>
      </c>
      <c r="F285" s="24">
        <v>33</v>
      </c>
      <c r="G285" s="21">
        <v>13</v>
      </c>
      <c r="H285" s="22">
        <f>F285*単価一覧!$X$43</f>
        <v>0</v>
      </c>
      <c r="I285" s="25"/>
      <c r="J285" s="22">
        <f>G285*単価一覧!$X$45</f>
        <v>0</v>
      </c>
      <c r="K285" s="23">
        <f t="shared" si="5"/>
        <v>0</v>
      </c>
    </row>
    <row r="286" spans="2:11" ht="12.95" customHeight="1" x14ac:dyDescent="0.15">
      <c r="B286" s="18" t="s">
        <v>174</v>
      </c>
      <c r="C286" s="19" t="s">
        <v>139</v>
      </c>
      <c r="D286" s="20" t="s">
        <v>278</v>
      </c>
      <c r="E286" s="20" t="s">
        <v>14</v>
      </c>
      <c r="F286" s="24">
        <v>33</v>
      </c>
      <c r="G286" s="24">
        <v>16</v>
      </c>
      <c r="H286" s="22">
        <f>F286*単価一覧!$X$43</f>
        <v>0</v>
      </c>
      <c r="I286" s="26">
        <f>G286*単価一覧!$X$44</f>
        <v>0</v>
      </c>
      <c r="J286" s="25"/>
      <c r="K286" s="23">
        <f t="shared" si="5"/>
        <v>0</v>
      </c>
    </row>
    <row r="287" spans="2:11" ht="12.95" customHeight="1" x14ac:dyDescent="0.15">
      <c r="B287" s="18" t="s">
        <v>174</v>
      </c>
      <c r="C287" s="19" t="s">
        <v>139</v>
      </c>
      <c r="D287" s="20" t="s">
        <v>278</v>
      </c>
      <c r="E287" s="20" t="s">
        <v>15</v>
      </c>
      <c r="F287" s="24">
        <v>33</v>
      </c>
      <c r="G287" s="24">
        <v>25</v>
      </c>
      <c r="H287" s="22">
        <f>F287*単価一覧!$X$43</f>
        <v>0</v>
      </c>
      <c r="I287" s="26">
        <f>G287*単価一覧!$X$44</f>
        <v>0</v>
      </c>
      <c r="J287" s="25"/>
      <c r="K287" s="23">
        <f t="shared" si="5"/>
        <v>0</v>
      </c>
    </row>
    <row r="288" spans="2:11" ht="12.95" customHeight="1" x14ac:dyDescent="0.15">
      <c r="B288" s="18" t="s">
        <v>174</v>
      </c>
      <c r="C288" s="19" t="s">
        <v>139</v>
      </c>
      <c r="D288" s="20" t="s">
        <v>278</v>
      </c>
      <c r="E288" s="20" t="s">
        <v>16</v>
      </c>
      <c r="F288" s="24">
        <v>33</v>
      </c>
      <c r="G288" s="24">
        <v>12</v>
      </c>
      <c r="H288" s="22">
        <f>F288*単価一覧!$X$43</f>
        <v>0</v>
      </c>
      <c r="I288" s="26">
        <f>G288*単価一覧!$X$44</f>
        <v>0</v>
      </c>
      <c r="J288" s="25"/>
      <c r="K288" s="23">
        <f t="shared" si="5"/>
        <v>0</v>
      </c>
    </row>
    <row r="289" spans="2:11" ht="12.95" customHeight="1" x14ac:dyDescent="0.15">
      <c r="B289" s="18" t="s">
        <v>174</v>
      </c>
      <c r="C289" s="19" t="s">
        <v>139</v>
      </c>
      <c r="D289" s="20" t="s">
        <v>278</v>
      </c>
      <c r="E289" s="20" t="s">
        <v>17</v>
      </c>
      <c r="F289" s="24">
        <v>33</v>
      </c>
      <c r="G289" s="24">
        <v>8</v>
      </c>
      <c r="H289" s="22">
        <f>F289*単価一覧!$X$43</f>
        <v>0</v>
      </c>
      <c r="I289" s="25"/>
      <c r="J289" s="22">
        <f>G289*単価一覧!$X$45</f>
        <v>0</v>
      </c>
      <c r="K289" s="23">
        <f t="shared" si="5"/>
        <v>0</v>
      </c>
    </row>
    <row r="290" spans="2:11" ht="12.95" customHeight="1" x14ac:dyDescent="0.15">
      <c r="B290" s="18" t="s">
        <v>174</v>
      </c>
      <c r="C290" s="19" t="s">
        <v>139</v>
      </c>
      <c r="D290" s="20" t="s">
        <v>278</v>
      </c>
      <c r="E290" s="20" t="s">
        <v>18</v>
      </c>
      <c r="F290" s="24">
        <v>33</v>
      </c>
      <c r="G290" s="24">
        <v>5</v>
      </c>
      <c r="H290" s="22">
        <f>F290*単価一覧!$X$43</f>
        <v>0</v>
      </c>
      <c r="I290" s="25"/>
      <c r="J290" s="22">
        <f>G290*単価一覧!$X$45</f>
        <v>0</v>
      </c>
      <c r="K290" s="23">
        <f t="shared" si="5"/>
        <v>0</v>
      </c>
    </row>
    <row r="291" spans="2:11" ht="12.95" customHeight="1" x14ac:dyDescent="0.15">
      <c r="B291" s="18" t="s">
        <v>174</v>
      </c>
      <c r="C291" s="19" t="s">
        <v>139</v>
      </c>
      <c r="D291" s="20" t="s">
        <v>278</v>
      </c>
      <c r="E291" s="20" t="s">
        <v>19</v>
      </c>
      <c r="F291" s="24">
        <v>33</v>
      </c>
      <c r="G291" s="24">
        <v>3</v>
      </c>
      <c r="H291" s="22">
        <f>F291*単価一覧!$X$43</f>
        <v>0</v>
      </c>
      <c r="I291" s="25"/>
      <c r="J291" s="22">
        <f>G291*単価一覧!$X$45</f>
        <v>0</v>
      </c>
      <c r="K291" s="23">
        <f t="shared" si="5"/>
        <v>0</v>
      </c>
    </row>
    <row r="292" spans="2:11" ht="12.95" customHeight="1" x14ac:dyDescent="0.15">
      <c r="B292" s="18" t="s">
        <v>174</v>
      </c>
      <c r="C292" s="19" t="s">
        <v>139</v>
      </c>
      <c r="D292" s="20" t="s">
        <v>279</v>
      </c>
      <c r="E292" s="20" t="s">
        <v>20</v>
      </c>
      <c r="F292" s="24">
        <v>33</v>
      </c>
      <c r="G292" s="24">
        <v>7</v>
      </c>
      <c r="H292" s="22">
        <f>F292*単価一覧!$X$43</f>
        <v>0</v>
      </c>
      <c r="I292" s="25"/>
      <c r="J292" s="22">
        <f>G292*単価一覧!$X$45</f>
        <v>0</v>
      </c>
      <c r="K292" s="23">
        <f t="shared" si="5"/>
        <v>0</v>
      </c>
    </row>
    <row r="293" spans="2:11" ht="12.95" customHeight="1" x14ac:dyDescent="0.15">
      <c r="B293" s="18" t="s">
        <v>174</v>
      </c>
      <c r="C293" s="19" t="s">
        <v>139</v>
      </c>
      <c r="D293" s="20" t="s">
        <v>279</v>
      </c>
      <c r="E293" s="20" t="s">
        <v>21</v>
      </c>
      <c r="F293" s="24">
        <v>33</v>
      </c>
      <c r="G293" s="24">
        <v>9</v>
      </c>
      <c r="H293" s="22">
        <f>F293*単価一覧!$X$43</f>
        <v>0</v>
      </c>
      <c r="I293" s="25"/>
      <c r="J293" s="22">
        <f>G293*単価一覧!$X$45</f>
        <v>0</v>
      </c>
      <c r="K293" s="23">
        <f t="shared" si="5"/>
        <v>0</v>
      </c>
    </row>
    <row r="294" spans="2:11" ht="12.95" customHeight="1" x14ac:dyDescent="0.15">
      <c r="B294" s="18" t="s">
        <v>174</v>
      </c>
      <c r="C294" s="19" t="s">
        <v>139</v>
      </c>
      <c r="D294" s="20" t="s">
        <v>279</v>
      </c>
      <c r="E294" s="20" t="s">
        <v>22</v>
      </c>
      <c r="F294" s="24">
        <v>33</v>
      </c>
      <c r="G294" s="24">
        <v>8</v>
      </c>
      <c r="H294" s="22">
        <f>F294*単価一覧!$X$43</f>
        <v>0</v>
      </c>
      <c r="I294" s="25"/>
      <c r="J294" s="22">
        <f>G294*単価一覧!$X$45</f>
        <v>0</v>
      </c>
      <c r="K294" s="23">
        <f t="shared" si="5"/>
        <v>0</v>
      </c>
    </row>
    <row r="295" spans="2:11" ht="12.95" customHeight="1" x14ac:dyDescent="0.15">
      <c r="B295" s="18" t="s">
        <v>174</v>
      </c>
      <c r="C295" s="19" t="s">
        <v>139</v>
      </c>
      <c r="D295" s="20" t="s">
        <v>279</v>
      </c>
      <c r="E295" s="20" t="s">
        <v>11</v>
      </c>
      <c r="F295" s="24">
        <v>33</v>
      </c>
      <c r="G295" s="24">
        <v>12</v>
      </c>
      <c r="H295" s="22">
        <f>F295*単価一覧!$X$43</f>
        <v>0</v>
      </c>
      <c r="I295" s="25"/>
      <c r="J295" s="22">
        <f>G295*単価一覧!$X$45</f>
        <v>0</v>
      </c>
      <c r="K295" s="23">
        <f t="shared" si="5"/>
        <v>0</v>
      </c>
    </row>
    <row r="296" spans="2:11" ht="12.95" customHeight="1" x14ac:dyDescent="0.15">
      <c r="B296" s="18" t="s">
        <v>174</v>
      </c>
      <c r="C296" s="19" t="s">
        <v>139</v>
      </c>
      <c r="D296" s="20" t="s">
        <v>279</v>
      </c>
      <c r="E296" s="20" t="s">
        <v>12</v>
      </c>
      <c r="F296" s="24">
        <v>33</v>
      </c>
      <c r="G296" s="24">
        <v>20</v>
      </c>
      <c r="H296" s="22">
        <f>F296*単価一覧!$X$43</f>
        <v>0</v>
      </c>
      <c r="I296" s="25"/>
      <c r="J296" s="22">
        <f>G296*単価一覧!$X$45</f>
        <v>0</v>
      </c>
      <c r="K296" s="23">
        <f t="shared" si="5"/>
        <v>0</v>
      </c>
    </row>
    <row r="297" spans="2:11" ht="12.95" customHeight="1" x14ac:dyDescent="0.15">
      <c r="B297" s="18" t="s">
        <v>174</v>
      </c>
      <c r="C297" s="19" t="s">
        <v>139</v>
      </c>
      <c r="D297" s="20" t="s">
        <v>279</v>
      </c>
      <c r="E297" s="20" t="s">
        <v>13</v>
      </c>
      <c r="F297" s="24">
        <v>33</v>
      </c>
      <c r="G297" s="24">
        <v>8</v>
      </c>
      <c r="H297" s="22">
        <f>F297*単価一覧!$X$43</f>
        <v>0</v>
      </c>
      <c r="I297" s="25"/>
      <c r="J297" s="22">
        <f>G297*単価一覧!$X$45</f>
        <v>0</v>
      </c>
      <c r="K297" s="23">
        <f t="shared" si="5"/>
        <v>0</v>
      </c>
    </row>
    <row r="298" spans="2:11" ht="12.95" customHeight="1" x14ac:dyDescent="0.15">
      <c r="B298" s="18" t="s">
        <v>174</v>
      </c>
      <c r="C298" s="19" t="s">
        <v>139</v>
      </c>
      <c r="D298" s="20" t="s">
        <v>279</v>
      </c>
      <c r="E298" s="20" t="s">
        <v>14</v>
      </c>
      <c r="F298" s="24">
        <v>33</v>
      </c>
      <c r="G298" s="24">
        <v>9</v>
      </c>
      <c r="H298" s="22">
        <f>F298*単価一覧!$X$43</f>
        <v>0</v>
      </c>
      <c r="I298" s="26">
        <f>G298*単価一覧!$X$44</f>
        <v>0</v>
      </c>
      <c r="J298" s="25"/>
      <c r="K298" s="23">
        <f t="shared" si="5"/>
        <v>0</v>
      </c>
    </row>
    <row r="299" spans="2:11" ht="12.95" customHeight="1" x14ac:dyDescent="0.15">
      <c r="B299" s="18" t="s">
        <v>174</v>
      </c>
      <c r="C299" s="19" t="s">
        <v>139</v>
      </c>
      <c r="D299" s="20" t="s">
        <v>279</v>
      </c>
      <c r="E299" s="20" t="s">
        <v>15</v>
      </c>
      <c r="F299" s="24">
        <v>33</v>
      </c>
      <c r="G299" s="24">
        <v>18</v>
      </c>
      <c r="H299" s="22">
        <f>F299*単価一覧!$X$43</f>
        <v>0</v>
      </c>
      <c r="I299" s="26">
        <f>G299*単価一覧!$X$44</f>
        <v>0</v>
      </c>
      <c r="J299" s="25"/>
      <c r="K299" s="23">
        <f t="shared" si="5"/>
        <v>0</v>
      </c>
    </row>
    <row r="300" spans="2:11" ht="12.95" customHeight="1" x14ac:dyDescent="0.15">
      <c r="B300" s="18" t="s">
        <v>174</v>
      </c>
      <c r="C300" s="19" t="s">
        <v>139</v>
      </c>
      <c r="D300" s="20" t="s">
        <v>279</v>
      </c>
      <c r="E300" s="20" t="s">
        <v>16</v>
      </c>
      <c r="F300" s="24">
        <v>33</v>
      </c>
      <c r="G300" s="24">
        <v>10</v>
      </c>
      <c r="H300" s="22">
        <f>F300*単価一覧!$X$43</f>
        <v>0</v>
      </c>
      <c r="I300" s="26">
        <f>G300*単価一覧!$X$44</f>
        <v>0</v>
      </c>
      <c r="J300" s="25"/>
      <c r="K300" s="23">
        <f t="shared" si="5"/>
        <v>0</v>
      </c>
    </row>
    <row r="301" spans="2:11" ht="12.95" customHeight="1" x14ac:dyDescent="0.15">
      <c r="B301" s="18" t="s">
        <v>174</v>
      </c>
      <c r="C301" s="19" t="s">
        <v>139</v>
      </c>
      <c r="D301" s="20" t="s">
        <v>279</v>
      </c>
      <c r="E301" s="20" t="s">
        <v>17</v>
      </c>
      <c r="F301" s="24">
        <v>33</v>
      </c>
      <c r="G301" s="24">
        <v>9</v>
      </c>
      <c r="H301" s="22">
        <f>F301*単価一覧!$X$43</f>
        <v>0</v>
      </c>
      <c r="I301" s="25"/>
      <c r="J301" s="22">
        <f>G301*単価一覧!$X$45</f>
        <v>0</v>
      </c>
      <c r="K301" s="23">
        <f t="shared" si="5"/>
        <v>0</v>
      </c>
    </row>
    <row r="302" spans="2:11" ht="12.95" customHeight="1" x14ac:dyDescent="0.15">
      <c r="B302" s="18" t="s">
        <v>174</v>
      </c>
      <c r="C302" s="19" t="s">
        <v>139</v>
      </c>
      <c r="D302" s="20" t="s">
        <v>279</v>
      </c>
      <c r="E302" s="20" t="s">
        <v>18</v>
      </c>
      <c r="F302" s="24">
        <v>33</v>
      </c>
      <c r="G302" s="21">
        <v>8</v>
      </c>
      <c r="H302" s="22">
        <f>F302*単価一覧!$X$43</f>
        <v>0</v>
      </c>
      <c r="I302" s="25"/>
      <c r="J302" s="22">
        <f>G302*単価一覧!$X$45</f>
        <v>0</v>
      </c>
      <c r="K302" s="23">
        <f t="shared" si="5"/>
        <v>0</v>
      </c>
    </row>
    <row r="303" spans="2:11" ht="12.95" customHeight="1" x14ac:dyDescent="0.15">
      <c r="B303" s="18" t="s">
        <v>174</v>
      </c>
      <c r="C303" s="19" t="s">
        <v>139</v>
      </c>
      <c r="D303" s="20" t="s">
        <v>279</v>
      </c>
      <c r="E303" s="20" t="s">
        <v>19</v>
      </c>
      <c r="F303" s="24">
        <v>33</v>
      </c>
      <c r="G303" s="21">
        <v>9</v>
      </c>
      <c r="H303" s="22">
        <f>F303*単価一覧!$X$43</f>
        <v>0</v>
      </c>
      <c r="I303" s="25"/>
      <c r="J303" s="22">
        <f>G303*単価一覧!$X$45</f>
        <v>0</v>
      </c>
      <c r="K303" s="23">
        <f t="shared" si="5"/>
        <v>0</v>
      </c>
    </row>
    <row r="304" spans="2:11" ht="12.95" customHeight="1" x14ac:dyDescent="0.15">
      <c r="B304" s="18" t="s">
        <v>174</v>
      </c>
      <c r="C304" s="19" t="s">
        <v>139</v>
      </c>
      <c r="D304" s="20" t="s">
        <v>280</v>
      </c>
      <c r="E304" s="20" t="s">
        <v>20</v>
      </c>
      <c r="F304" s="24">
        <v>33</v>
      </c>
      <c r="G304" s="21">
        <v>11</v>
      </c>
      <c r="H304" s="22">
        <f>F304*単価一覧!$X$43</f>
        <v>0</v>
      </c>
      <c r="I304" s="25"/>
      <c r="J304" s="22">
        <f>G304*単価一覧!$X$45</f>
        <v>0</v>
      </c>
      <c r="K304" s="23">
        <f t="shared" ref="K304:K367" si="6">ROUNDDOWN(H304+I304+J304,0)</f>
        <v>0</v>
      </c>
    </row>
    <row r="305" spans="2:11" ht="12.95" customHeight="1" x14ac:dyDescent="0.15">
      <c r="B305" s="18" t="s">
        <v>174</v>
      </c>
      <c r="C305" s="19" t="s">
        <v>139</v>
      </c>
      <c r="D305" s="20" t="s">
        <v>280</v>
      </c>
      <c r="E305" s="20" t="s">
        <v>21</v>
      </c>
      <c r="F305" s="24">
        <v>33</v>
      </c>
      <c r="G305" s="21">
        <v>6</v>
      </c>
      <c r="H305" s="22">
        <f>F305*単価一覧!$X$43</f>
        <v>0</v>
      </c>
      <c r="I305" s="25"/>
      <c r="J305" s="22">
        <f>G305*単価一覧!$X$45</f>
        <v>0</v>
      </c>
      <c r="K305" s="23">
        <f t="shared" si="6"/>
        <v>0</v>
      </c>
    </row>
    <row r="306" spans="2:11" ht="12.95" customHeight="1" x14ac:dyDescent="0.15">
      <c r="B306" s="18" t="s">
        <v>174</v>
      </c>
      <c r="C306" s="19" t="s">
        <v>139</v>
      </c>
      <c r="D306" s="20" t="s">
        <v>280</v>
      </c>
      <c r="E306" s="20" t="s">
        <v>22</v>
      </c>
      <c r="F306" s="24">
        <v>33</v>
      </c>
      <c r="G306" s="21">
        <v>12</v>
      </c>
      <c r="H306" s="22">
        <f>F306*単価一覧!$X$43</f>
        <v>0</v>
      </c>
      <c r="I306" s="25"/>
      <c r="J306" s="22">
        <f>G306*単価一覧!$X$45</f>
        <v>0</v>
      </c>
      <c r="K306" s="23">
        <f t="shared" si="6"/>
        <v>0</v>
      </c>
    </row>
    <row r="307" spans="2:11" ht="12.95" customHeight="1" x14ac:dyDescent="0.15">
      <c r="B307" s="18" t="s">
        <v>175</v>
      </c>
      <c r="C307" s="19" t="s">
        <v>144</v>
      </c>
      <c r="D307" s="20" t="s">
        <v>278</v>
      </c>
      <c r="E307" s="20" t="s">
        <v>11</v>
      </c>
      <c r="F307" s="24">
        <v>19</v>
      </c>
      <c r="G307" s="21">
        <v>15</v>
      </c>
      <c r="H307" s="22">
        <f>F307*単価一覧!$X$43</f>
        <v>0</v>
      </c>
      <c r="I307" s="25"/>
      <c r="J307" s="22">
        <f>G307*単価一覧!$X$45</f>
        <v>0</v>
      </c>
      <c r="K307" s="23">
        <f t="shared" si="6"/>
        <v>0</v>
      </c>
    </row>
    <row r="308" spans="2:11" ht="12.95" customHeight="1" x14ac:dyDescent="0.15">
      <c r="B308" s="18" t="s">
        <v>175</v>
      </c>
      <c r="C308" s="19" t="s">
        <v>144</v>
      </c>
      <c r="D308" s="20" t="s">
        <v>278</v>
      </c>
      <c r="E308" s="20" t="s">
        <v>12</v>
      </c>
      <c r="F308" s="24">
        <v>19</v>
      </c>
      <c r="G308" s="21">
        <v>21</v>
      </c>
      <c r="H308" s="22">
        <f>F308*単価一覧!$X$43</f>
        <v>0</v>
      </c>
      <c r="I308" s="25"/>
      <c r="J308" s="22">
        <f>G308*単価一覧!$X$45</f>
        <v>0</v>
      </c>
      <c r="K308" s="23">
        <f t="shared" si="6"/>
        <v>0</v>
      </c>
    </row>
    <row r="309" spans="2:11" ht="12.95" customHeight="1" x14ac:dyDescent="0.15">
      <c r="B309" s="18" t="s">
        <v>175</v>
      </c>
      <c r="C309" s="19" t="s">
        <v>144</v>
      </c>
      <c r="D309" s="20" t="s">
        <v>278</v>
      </c>
      <c r="E309" s="20" t="s">
        <v>13</v>
      </c>
      <c r="F309" s="24">
        <v>19</v>
      </c>
      <c r="G309" s="21">
        <v>18</v>
      </c>
      <c r="H309" s="22">
        <f>F309*単価一覧!$X$43</f>
        <v>0</v>
      </c>
      <c r="I309" s="25"/>
      <c r="J309" s="22">
        <f>G309*単価一覧!$X$45</f>
        <v>0</v>
      </c>
      <c r="K309" s="23">
        <f t="shared" si="6"/>
        <v>0</v>
      </c>
    </row>
    <row r="310" spans="2:11" ht="12.95" customHeight="1" x14ac:dyDescent="0.15">
      <c r="B310" s="18" t="s">
        <v>175</v>
      </c>
      <c r="C310" s="19" t="s">
        <v>144</v>
      </c>
      <c r="D310" s="20" t="s">
        <v>278</v>
      </c>
      <c r="E310" s="20" t="s">
        <v>14</v>
      </c>
      <c r="F310" s="24">
        <v>19</v>
      </c>
      <c r="G310" s="24">
        <v>17</v>
      </c>
      <c r="H310" s="22">
        <f>F310*単価一覧!$X$43</f>
        <v>0</v>
      </c>
      <c r="I310" s="26">
        <f>G310*単価一覧!$X$44</f>
        <v>0</v>
      </c>
      <c r="J310" s="25"/>
      <c r="K310" s="23">
        <f t="shared" si="6"/>
        <v>0</v>
      </c>
    </row>
    <row r="311" spans="2:11" ht="12.95" customHeight="1" x14ac:dyDescent="0.15">
      <c r="B311" s="18" t="s">
        <v>175</v>
      </c>
      <c r="C311" s="19" t="s">
        <v>144</v>
      </c>
      <c r="D311" s="20" t="s">
        <v>278</v>
      </c>
      <c r="E311" s="20" t="s">
        <v>15</v>
      </c>
      <c r="F311" s="24">
        <v>19</v>
      </c>
      <c r="G311" s="24">
        <v>19</v>
      </c>
      <c r="H311" s="22">
        <f>F311*単価一覧!$X$43</f>
        <v>0</v>
      </c>
      <c r="I311" s="26">
        <f>G311*単価一覧!$X$44</f>
        <v>0</v>
      </c>
      <c r="J311" s="25"/>
      <c r="K311" s="23">
        <f t="shared" si="6"/>
        <v>0</v>
      </c>
    </row>
    <row r="312" spans="2:11" ht="12.95" customHeight="1" x14ac:dyDescent="0.15">
      <c r="B312" s="18" t="s">
        <v>175</v>
      </c>
      <c r="C312" s="19" t="s">
        <v>144</v>
      </c>
      <c r="D312" s="20" t="s">
        <v>278</v>
      </c>
      <c r="E312" s="20" t="s">
        <v>16</v>
      </c>
      <c r="F312" s="24">
        <v>19</v>
      </c>
      <c r="G312" s="24">
        <v>23</v>
      </c>
      <c r="H312" s="22">
        <f>F312*単価一覧!$X$43</f>
        <v>0</v>
      </c>
      <c r="I312" s="26">
        <f>G312*単価一覧!$X$44</f>
        <v>0</v>
      </c>
      <c r="J312" s="25"/>
      <c r="K312" s="23">
        <f t="shared" si="6"/>
        <v>0</v>
      </c>
    </row>
    <row r="313" spans="2:11" ht="12.95" customHeight="1" x14ac:dyDescent="0.15">
      <c r="B313" s="18" t="s">
        <v>175</v>
      </c>
      <c r="C313" s="19" t="s">
        <v>144</v>
      </c>
      <c r="D313" s="20" t="s">
        <v>278</v>
      </c>
      <c r="E313" s="20" t="s">
        <v>17</v>
      </c>
      <c r="F313" s="24">
        <v>19</v>
      </c>
      <c r="G313" s="24">
        <v>32</v>
      </c>
      <c r="H313" s="22">
        <f>F313*単価一覧!$X$43</f>
        <v>0</v>
      </c>
      <c r="I313" s="25"/>
      <c r="J313" s="22">
        <f>G313*単価一覧!$X$45</f>
        <v>0</v>
      </c>
      <c r="K313" s="23">
        <f t="shared" si="6"/>
        <v>0</v>
      </c>
    </row>
    <row r="314" spans="2:11" ht="12.95" customHeight="1" x14ac:dyDescent="0.15">
      <c r="B314" s="18" t="s">
        <v>175</v>
      </c>
      <c r="C314" s="19" t="s">
        <v>144</v>
      </c>
      <c r="D314" s="20" t="s">
        <v>278</v>
      </c>
      <c r="E314" s="20" t="s">
        <v>18</v>
      </c>
      <c r="F314" s="24">
        <v>19</v>
      </c>
      <c r="G314" s="24">
        <v>0</v>
      </c>
      <c r="H314" s="22">
        <f>F314*単価一覧!$X$43</f>
        <v>0</v>
      </c>
      <c r="I314" s="25"/>
      <c r="J314" s="22">
        <f>G314*単価一覧!$X$45</f>
        <v>0</v>
      </c>
      <c r="K314" s="23">
        <f t="shared" si="6"/>
        <v>0</v>
      </c>
    </row>
    <row r="315" spans="2:11" ht="12.95" customHeight="1" x14ac:dyDescent="0.15">
      <c r="B315" s="18" t="s">
        <v>175</v>
      </c>
      <c r="C315" s="19" t="s">
        <v>144</v>
      </c>
      <c r="D315" s="20" t="s">
        <v>278</v>
      </c>
      <c r="E315" s="20" t="s">
        <v>19</v>
      </c>
      <c r="F315" s="24">
        <v>19</v>
      </c>
      <c r="G315" s="24">
        <v>0</v>
      </c>
      <c r="H315" s="22">
        <f>F315*単価一覧!$X$43</f>
        <v>0</v>
      </c>
      <c r="I315" s="25"/>
      <c r="J315" s="22">
        <f>G315*単価一覧!$X$45</f>
        <v>0</v>
      </c>
      <c r="K315" s="23">
        <f t="shared" si="6"/>
        <v>0</v>
      </c>
    </row>
    <row r="316" spans="2:11" ht="12.95" customHeight="1" x14ac:dyDescent="0.15">
      <c r="B316" s="18" t="s">
        <v>175</v>
      </c>
      <c r="C316" s="19" t="s">
        <v>144</v>
      </c>
      <c r="D316" s="20" t="s">
        <v>279</v>
      </c>
      <c r="E316" s="20" t="s">
        <v>20</v>
      </c>
      <c r="F316" s="24">
        <v>19</v>
      </c>
      <c r="G316" s="24">
        <v>0</v>
      </c>
      <c r="H316" s="22">
        <f>F316*単価一覧!$X$43</f>
        <v>0</v>
      </c>
      <c r="I316" s="25"/>
      <c r="J316" s="22">
        <f>G316*単価一覧!$X$45</f>
        <v>0</v>
      </c>
      <c r="K316" s="23">
        <f t="shared" si="6"/>
        <v>0</v>
      </c>
    </row>
    <row r="317" spans="2:11" ht="12.95" customHeight="1" x14ac:dyDescent="0.15">
      <c r="B317" s="18" t="s">
        <v>175</v>
      </c>
      <c r="C317" s="19" t="s">
        <v>144</v>
      </c>
      <c r="D317" s="20" t="s">
        <v>279</v>
      </c>
      <c r="E317" s="20" t="s">
        <v>21</v>
      </c>
      <c r="F317" s="24">
        <v>19</v>
      </c>
      <c r="G317" s="24">
        <v>0</v>
      </c>
      <c r="H317" s="22">
        <f>F317*単価一覧!$X$43</f>
        <v>0</v>
      </c>
      <c r="I317" s="25"/>
      <c r="J317" s="22">
        <f>G317*単価一覧!$X$45</f>
        <v>0</v>
      </c>
      <c r="K317" s="23">
        <f t="shared" si="6"/>
        <v>0</v>
      </c>
    </row>
    <row r="318" spans="2:11" ht="12.95" customHeight="1" x14ac:dyDescent="0.15">
      <c r="B318" s="18" t="s">
        <v>175</v>
      </c>
      <c r="C318" s="19" t="s">
        <v>144</v>
      </c>
      <c r="D318" s="20" t="s">
        <v>279</v>
      </c>
      <c r="E318" s="20" t="s">
        <v>22</v>
      </c>
      <c r="F318" s="24">
        <v>19</v>
      </c>
      <c r="G318" s="24">
        <v>0</v>
      </c>
      <c r="H318" s="22">
        <f>F318*単価一覧!$X$43</f>
        <v>0</v>
      </c>
      <c r="I318" s="25"/>
      <c r="J318" s="22">
        <f>G318*単価一覧!$X$45</f>
        <v>0</v>
      </c>
      <c r="K318" s="23">
        <f t="shared" si="6"/>
        <v>0</v>
      </c>
    </row>
    <row r="319" spans="2:11" ht="12.95" customHeight="1" x14ac:dyDescent="0.15">
      <c r="B319" s="18" t="s">
        <v>175</v>
      </c>
      <c r="C319" s="19" t="s">
        <v>144</v>
      </c>
      <c r="D319" s="20" t="s">
        <v>279</v>
      </c>
      <c r="E319" s="20" t="s">
        <v>11</v>
      </c>
      <c r="F319" s="24">
        <v>19</v>
      </c>
      <c r="G319" s="28">
        <v>12</v>
      </c>
      <c r="H319" s="22">
        <f>F319*単価一覧!$X$43</f>
        <v>0</v>
      </c>
      <c r="I319" s="25"/>
      <c r="J319" s="22">
        <f>G319*単価一覧!$X$45</f>
        <v>0</v>
      </c>
      <c r="K319" s="23">
        <f t="shared" si="6"/>
        <v>0</v>
      </c>
    </row>
    <row r="320" spans="2:11" ht="12.95" customHeight="1" x14ac:dyDescent="0.15">
      <c r="B320" s="18" t="s">
        <v>175</v>
      </c>
      <c r="C320" s="19" t="s">
        <v>144</v>
      </c>
      <c r="D320" s="20" t="s">
        <v>279</v>
      </c>
      <c r="E320" s="20" t="s">
        <v>12</v>
      </c>
      <c r="F320" s="24">
        <v>19</v>
      </c>
      <c r="G320" s="24">
        <v>2</v>
      </c>
      <c r="H320" s="22">
        <f>F320*単価一覧!$X$43</f>
        <v>0</v>
      </c>
      <c r="I320" s="25"/>
      <c r="J320" s="22">
        <f>G320*単価一覧!$X$45</f>
        <v>0</v>
      </c>
      <c r="K320" s="23">
        <f t="shared" si="6"/>
        <v>0</v>
      </c>
    </row>
    <row r="321" spans="2:11" ht="12.95" customHeight="1" x14ac:dyDescent="0.15">
      <c r="B321" s="18" t="s">
        <v>175</v>
      </c>
      <c r="C321" s="19" t="s">
        <v>144</v>
      </c>
      <c r="D321" s="20" t="s">
        <v>279</v>
      </c>
      <c r="E321" s="20" t="s">
        <v>13</v>
      </c>
      <c r="F321" s="24">
        <v>19</v>
      </c>
      <c r="G321" s="24">
        <v>1</v>
      </c>
      <c r="H321" s="22">
        <f>F321*単価一覧!$X$43</f>
        <v>0</v>
      </c>
      <c r="I321" s="25"/>
      <c r="J321" s="22">
        <f>G321*単価一覧!$X$45</f>
        <v>0</v>
      </c>
      <c r="K321" s="23">
        <f t="shared" si="6"/>
        <v>0</v>
      </c>
    </row>
    <row r="322" spans="2:11" ht="12.95" customHeight="1" x14ac:dyDescent="0.15">
      <c r="B322" s="18" t="s">
        <v>175</v>
      </c>
      <c r="C322" s="19" t="s">
        <v>144</v>
      </c>
      <c r="D322" s="20" t="s">
        <v>279</v>
      </c>
      <c r="E322" s="20" t="s">
        <v>14</v>
      </c>
      <c r="F322" s="24">
        <v>19</v>
      </c>
      <c r="G322" s="24">
        <v>0</v>
      </c>
      <c r="H322" s="22">
        <f>F322*単価一覧!$X$43</f>
        <v>0</v>
      </c>
      <c r="I322" s="26">
        <f>G322*単価一覧!$X$44</f>
        <v>0</v>
      </c>
      <c r="J322" s="25"/>
      <c r="K322" s="23">
        <f t="shared" si="6"/>
        <v>0</v>
      </c>
    </row>
    <row r="323" spans="2:11" ht="12.95" customHeight="1" x14ac:dyDescent="0.15">
      <c r="B323" s="18" t="s">
        <v>175</v>
      </c>
      <c r="C323" s="19" t="s">
        <v>144</v>
      </c>
      <c r="D323" s="20" t="s">
        <v>279</v>
      </c>
      <c r="E323" s="20" t="s">
        <v>15</v>
      </c>
      <c r="F323" s="24">
        <v>19</v>
      </c>
      <c r="G323" s="24">
        <v>2</v>
      </c>
      <c r="H323" s="22">
        <f>F323*単価一覧!$X$43</f>
        <v>0</v>
      </c>
      <c r="I323" s="26">
        <f>G323*単価一覧!$X$44</f>
        <v>0</v>
      </c>
      <c r="J323" s="25"/>
      <c r="K323" s="23">
        <f t="shared" si="6"/>
        <v>0</v>
      </c>
    </row>
    <row r="324" spans="2:11" ht="12.95" customHeight="1" x14ac:dyDescent="0.15">
      <c r="B324" s="18" t="s">
        <v>175</v>
      </c>
      <c r="C324" s="19" t="s">
        <v>144</v>
      </c>
      <c r="D324" s="20" t="s">
        <v>279</v>
      </c>
      <c r="E324" s="20" t="s">
        <v>16</v>
      </c>
      <c r="F324" s="24">
        <v>19</v>
      </c>
      <c r="G324" s="24">
        <v>1</v>
      </c>
      <c r="H324" s="22">
        <f>F324*単価一覧!$X$43</f>
        <v>0</v>
      </c>
      <c r="I324" s="26">
        <f>G324*単価一覧!$X$44</f>
        <v>0</v>
      </c>
      <c r="J324" s="25"/>
      <c r="K324" s="23">
        <f t="shared" si="6"/>
        <v>0</v>
      </c>
    </row>
    <row r="325" spans="2:11" ht="12.95" customHeight="1" x14ac:dyDescent="0.15">
      <c r="B325" s="18" t="s">
        <v>175</v>
      </c>
      <c r="C325" s="19" t="s">
        <v>144</v>
      </c>
      <c r="D325" s="20" t="s">
        <v>279</v>
      </c>
      <c r="E325" s="20" t="s">
        <v>17</v>
      </c>
      <c r="F325" s="24">
        <v>19</v>
      </c>
      <c r="G325" s="24">
        <v>8</v>
      </c>
      <c r="H325" s="22">
        <f>F325*単価一覧!$X$43</f>
        <v>0</v>
      </c>
      <c r="I325" s="25"/>
      <c r="J325" s="22">
        <f>G325*単価一覧!$X$45</f>
        <v>0</v>
      </c>
      <c r="K325" s="23">
        <f t="shared" si="6"/>
        <v>0</v>
      </c>
    </row>
    <row r="326" spans="2:11" ht="12.95" customHeight="1" x14ac:dyDescent="0.15">
      <c r="B326" s="18" t="s">
        <v>175</v>
      </c>
      <c r="C326" s="19" t="s">
        <v>144</v>
      </c>
      <c r="D326" s="20" t="s">
        <v>279</v>
      </c>
      <c r="E326" s="20" t="s">
        <v>18</v>
      </c>
      <c r="F326" s="24">
        <v>19</v>
      </c>
      <c r="G326" s="21">
        <v>2</v>
      </c>
      <c r="H326" s="22">
        <f>F326*単価一覧!$X$43</f>
        <v>0</v>
      </c>
      <c r="I326" s="25"/>
      <c r="J326" s="22">
        <f>G326*単価一覧!$X$45</f>
        <v>0</v>
      </c>
      <c r="K326" s="23">
        <f t="shared" si="6"/>
        <v>0</v>
      </c>
    </row>
    <row r="327" spans="2:11" ht="12.95" customHeight="1" x14ac:dyDescent="0.15">
      <c r="B327" s="18" t="s">
        <v>175</v>
      </c>
      <c r="C327" s="19" t="s">
        <v>144</v>
      </c>
      <c r="D327" s="20" t="s">
        <v>279</v>
      </c>
      <c r="E327" s="20" t="s">
        <v>19</v>
      </c>
      <c r="F327" s="24">
        <v>19</v>
      </c>
      <c r="G327" s="21">
        <v>0</v>
      </c>
      <c r="H327" s="22">
        <f>F327*単価一覧!$X$43</f>
        <v>0</v>
      </c>
      <c r="I327" s="25"/>
      <c r="J327" s="22">
        <f>G327*単価一覧!$X$45</f>
        <v>0</v>
      </c>
      <c r="K327" s="23">
        <f t="shared" si="6"/>
        <v>0</v>
      </c>
    </row>
    <row r="328" spans="2:11" ht="12.95" customHeight="1" x14ac:dyDescent="0.15">
      <c r="B328" s="18" t="s">
        <v>175</v>
      </c>
      <c r="C328" s="19" t="s">
        <v>144</v>
      </c>
      <c r="D328" s="20" t="s">
        <v>280</v>
      </c>
      <c r="E328" s="20" t="s">
        <v>20</v>
      </c>
      <c r="F328" s="24">
        <v>19</v>
      </c>
      <c r="G328" s="21">
        <v>1</v>
      </c>
      <c r="H328" s="22">
        <f>F328*単価一覧!$X$43</f>
        <v>0</v>
      </c>
      <c r="I328" s="25"/>
      <c r="J328" s="22">
        <f>G328*単価一覧!$X$45</f>
        <v>0</v>
      </c>
      <c r="K328" s="23">
        <f t="shared" si="6"/>
        <v>0</v>
      </c>
    </row>
    <row r="329" spans="2:11" ht="12.95" customHeight="1" x14ac:dyDescent="0.15">
      <c r="B329" s="18" t="s">
        <v>175</v>
      </c>
      <c r="C329" s="19" t="s">
        <v>144</v>
      </c>
      <c r="D329" s="20" t="s">
        <v>280</v>
      </c>
      <c r="E329" s="20" t="s">
        <v>21</v>
      </c>
      <c r="F329" s="24">
        <v>19</v>
      </c>
      <c r="G329" s="21">
        <v>12</v>
      </c>
      <c r="H329" s="22">
        <f>F329*単価一覧!$X$43</f>
        <v>0</v>
      </c>
      <c r="I329" s="25"/>
      <c r="J329" s="22">
        <f>G329*単価一覧!$X$45</f>
        <v>0</v>
      </c>
      <c r="K329" s="23">
        <f t="shared" si="6"/>
        <v>0</v>
      </c>
    </row>
    <row r="330" spans="2:11" ht="12.95" customHeight="1" x14ac:dyDescent="0.15">
      <c r="B330" s="18" t="s">
        <v>175</v>
      </c>
      <c r="C330" s="19" t="s">
        <v>144</v>
      </c>
      <c r="D330" s="20" t="s">
        <v>280</v>
      </c>
      <c r="E330" s="20" t="s">
        <v>22</v>
      </c>
      <c r="F330" s="24">
        <v>19</v>
      </c>
      <c r="G330" s="21">
        <v>0</v>
      </c>
      <c r="H330" s="22">
        <f>F330*単価一覧!$X$43</f>
        <v>0</v>
      </c>
      <c r="I330" s="25"/>
      <c r="J330" s="22">
        <f>G330*単価一覧!$X$45</f>
        <v>0</v>
      </c>
      <c r="K330" s="23">
        <f t="shared" si="6"/>
        <v>0</v>
      </c>
    </row>
    <row r="331" spans="2:11" ht="12.95" customHeight="1" x14ac:dyDescent="0.15">
      <c r="B331" s="18" t="s">
        <v>176</v>
      </c>
      <c r="C331" s="19" t="s">
        <v>177</v>
      </c>
      <c r="D331" s="20" t="s">
        <v>278</v>
      </c>
      <c r="E331" s="20" t="s">
        <v>11</v>
      </c>
      <c r="F331" s="24">
        <v>6</v>
      </c>
      <c r="G331" s="21">
        <v>20</v>
      </c>
      <c r="H331" s="22">
        <f>F331*単価一覧!$X$43</f>
        <v>0</v>
      </c>
      <c r="I331" s="25"/>
      <c r="J331" s="22">
        <f>G331*単価一覧!$X$45</f>
        <v>0</v>
      </c>
      <c r="K331" s="23">
        <f t="shared" si="6"/>
        <v>0</v>
      </c>
    </row>
    <row r="332" spans="2:11" ht="12.95" customHeight="1" x14ac:dyDescent="0.15">
      <c r="B332" s="18" t="s">
        <v>176</v>
      </c>
      <c r="C332" s="19" t="s">
        <v>177</v>
      </c>
      <c r="D332" s="20" t="s">
        <v>278</v>
      </c>
      <c r="E332" s="20" t="s">
        <v>12</v>
      </c>
      <c r="F332" s="24">
        <v>6</v>
      </c>
      <c r="G332" s="21">
        <v>10</v>
      </c>
      <c r="H332" s="22">
        <f>F332*単価一覧!$X$43</f>
        <v>0</v>
      </c>
      <c r="I332" s="25"/>
      <c r="J332" s="22">
        <f>G332*単価一覧!$X$45</f>
        <v>0</v>
      </c>
      <c r="K332" s="23">
        <f t="shared" si="6"/>
        <v>0</v>
      </c>
    </row>
    <row r="333" spans="2:11" ht="12.95" customHeight="1" x14ac:dyDescent="0.15">
      <c r="B333" s="18" t="s">
        <v>176</v>
      </c>
      <c r="C333" s="19" t="s">
        <v>177</v>
      </c>
      <c r="D333" s="20" t="s">
        <v>278</v>
      </c>
      <c r="E333" s="20" t="s">
        <v>13</v>
      </c>
      <c r="F333" s="24">
        <v>6</v>
      </c>
      <c r="G333" s="21">
        <v>0</v>
      </c>
      <c r="H333" s="22">
        <f>F333*単価一覧!$X$43</f>
        <v>0</v>
      </c>
      <c r="I333" s="25"/>
      <c r="J333" s="22">
        <f>G333*単価一覧!$X$45</f>
        <v>0</v>
      </c>
      <c r="K333" s="23">
        <f t="shared" si="6"/>
        <v>0</v>
      </c>
    </row>
    <row r="334" spans="2:11" ht="12.95" customHeight="1" x14ac:dyDescent="0.15">
      <c r="B334" s="18" t="s">
        <v>176</v>
      </c>
      <c r="C334" s="19" t="s">
        <v>177</v>
      </c>
      <c r="D334" s="20" t="s">
        <v>278</v>
      </c>
      <c r="E334" s="20" t="s">
        <v>14</v>
      </c>
      <c r="F334" s="24">
        <v>6</v>
      </c>
      <c r="G334" s="24">
        <v>18</v>
      </c>
      <c r="H334" s="22">
        <f>F334*単価一覧!$X$43</f>
        <v>0</v>
      </c>
      <c r="I334" s="26">
        <f>G334*単価一覧!$X$44</f>
        <v>0</v>
      </c>
      <c r="J334" s="25"/>
      <c r="K334" s="23">
        <f t="shared" si="6"/>
        <v>0</v>
      </c>
    </row>
    <row r="335" spans="2:11" ht="12.95" customHeight="1" x14ac:dyDescent="0.15">
      <c r="B335" s="18" t="s">
        <v>176</v>
      </c>
      <c r="C335" s="19" t="s">
        <v>177</v>
      </c>
      <c r="D335" s="20" t="s">
        <v>278</v>
      </c>
      <c r="E335" s="20" t="s">
        <v>15</v>
      </c>
      <c r="F335" s="24">
        <v>6</v>
      </c>
      <c r="G335" s="24">
        <v>17</v>
      </c>
      <c r="H335" s="22">
        <f>F335*単価一覧!$X$43</f>
        <v>0</v>
      </c>
      <c r="I335" s="26">
        <f>G335*単価一覧!$X$44</f>
        <v>0</v>
      </c>
      <c r="J335" s="25"/>
      <c r="K335" s="23">
        <f t="shared" si="6"/>
        <v>0</v>
      </c>
    </row>
    <row r="336" spans="2:11" ht="12.95" customHeight="1" x14ac:dyDescent="0.15">
      <c r="B336" s="18" t="s">
        <v>176</v>
      </c>
      <c r="C336" s="19" t="s">
        <v>177</v>
      </c>
      <c r="D336" s="20" t="s">
        <v>278</v>
      </c>
      <c r="E336" s="20" t="s">
        <v>16</v>
      </c>
      <c r="F336" s="24">
        <v>6</v>
      </c>
      <c r="G336" s="24">
        <v>18</v>
      </c>
      <c r="H336" s="22">
        <f>F336*単価一覧!$X$43</f>
        <v>0</v>
      </c>
      <c r="I336" s="26">
        <f>G336*単価一覧!$X$44</f>
        <v>0</v>
      </c>
      <c r="J336" s="25"/>
      <c r="K336" s="23">
        <f t="shared" si="6"/>
        <v>0</v>
      </c>
    </row>
    <row r="337" spans="2:11" ht="12.95" customHeight="1" x14ac:dyDescent="0.15">
      <c r="B337" s="18" t="s">
        <v>176</v>
      </c>
      <c r="C337" s="19" t="s">
        <v>177</v>
      </c>
      <c r="D337" s="20" t="s">
        <v>278</v>
      </c>
      <c r="E337" s="20" t="s">
        <v>17</v>
      </c>
      <c r="F337" s="24">
        <v>6</v>
      </c>
      <c r="G337" s="24">
        <v>19</v>
      </c>
      <c r="H337" s="22">
        <f>F337*単価一覧!$X$43</f>
        <v>0</v>
      </c>
      <c r="I337" s="25"/>
      <c r="J337" s="22">
        <f>G337*単価一覧!$X$45</f>
        <v>0</v>
      </c>
      <c r="K337" s="23">
        <f t="shared" si="6"/>
        <v>0</v>
      </c>
    </row>
    <row r="338" spans="2:11" ht="12.95" customHeight="1" x14ac:dyDescent="0.15">
      <c r="B338" s="18" t="s">
        <v>176</v>
      </c>
      <c r="C338" s="19" t="s">
        <v>177</v>
      </c>
      <c r="D338" s="20" t="s">
        <v>278</v>
      </c>
      <c r="E338" s="20" t="s">
        <v>18</v>
      </c>
      <c r="F338" s="24">
        <v>6</v>
      </c>
      <c r="G338" s="24">
        <v>18</v>
      </c>
      <c r="H338" s="22">
        <f>F338*単価一覧!$X$43</f>
        <v>0</v>
      </c>
      <c r="I338" s="25"/>
      <c r="J338" s="22">
        <f>G338*単価一覧!$X$45</f>
        <v>0</v>
      </c>
      <c r="K338" s="23">
        <f t="shared" si="6"/>
        <v>0</v>
      </c>
    </row>
    <row r="339" spans="2:11" ht="12.95" customHeight="1" x14ac:dyDescent="0.15">
      <c r="B339" s="18" t="s">
        <v>176</v>
      </c>
      <c r="C339" s="19" t="s">
        <v>177</v>
      </c>
      <c r="D339" s="20" t="s">
        <v>278</v>
      </c>
      <c r="E339" s="20" t="s">
        <v>19</v>
      </c>
      <c r="F339" s="24">
        <v>6</v>
      </c>
      <c r="G339" s="24">
        <v>17</v>
      </c>
      <c r="H339" s="22">
        <f>F339*単価一覧!$X$43</f>
        <v>0</v>
      </c>
      <c r="I339" s="25"/>
      <c r="J339" s="22">
        <f>G339*単価一覧!$X$45</f>
        <v>0</v>
      </c>
      <c r="K339" s="23">
        <f t="shared" si="6"/>
        <v>0</v>
      </c>
    </row>
    <row r="340" spans="2:11" ht="12.95" customHeight="1" x14ac:dyDescent="0.15">
      <c r="B340" s="18" t="s">
        <v>176</v>
      </c>
      <c r="C340" s="19" t="s">
        <v>177</v>
      </c>
      <c r="D340" s="20" t="s">
        <v>279</v>
      </c>
      <c r="E340" s="20" t="s">
        <v>20</v>
      </c>
      <c r="F340" s="24">
        <v>6</v>
      </c>
      <c r="G340" s="24">
        <v>21</v>
      </c>
      <c r="H340" s="22">
        <f>F340*単価一覧!$X$43</f>
        <v>0</v>
      </c>
      <c r="I340" s="25"/>
      <c r="J340" s="22">
        <f>G340*単価一覧!$X$45</f>
        <v>0</v>
      </c>
      <c r="K340" s="23">
        <f t="shared" si="6"/>
        <v>0</v>
      </c>
    </row>
    <row r="341" spans="2:11" ht="12.95" customHeight="1" x14ac:dyDescent="0.15">
      <c r="B341" s="18" t="s">
        <v>176</v>
      </c>
      <c r="C341" s="19" t="s">
        <v>177</v>
      </c>
      <c r="D341" s="20" t="s">
        <v>279</v>
      </c>
      <c r="E341" s="20" t="s">
        <v>21</v>
      </c>
      <c r="F341" s="24">
        <v>6</v>
      </c>
      <c r="G341" s="24">
        <v>16</v>
      </c>
      <c r="H341" s="22">
        <f>F341*単価一覧!$X$43</f>
        <v>0</v>
      </c>
      <c r="I341" s="25"/>
      <c r="J341" s="22">
        <f>G341*単価一覧!$X$45</f>
        <v>0</v>
      </c>
      <c r="K341" s="23">
        <f t="shared" si="6"/>
        <v>0</v>
      </c>
    </row>
    <row r="342" spans="2:11" ht="12.95" customHeight="1" x14ac:dyDescent="0.15">
      <c r="B342" s="18" t="s">
        <v>176</v>
      </c>
      <c r="C342" s="19" t="s">
        <v>177</v>
      </c>
      <c r="D342" s="20" t="s">
        <v>279</v>
      </c>
      <c r="E342" s="20" t="s">
        <v>22</v>
      </c>
      <c r="F342" s="24">
        <v>6</v>
      </c>
      <c r="G342" s="24">
        <v>17</v>
      </c>
      <c r="H342" s="22">
        <f>F342*単価一覧!$X$43</f>
        <v>0</v>
      </c>
      <c r="I342" s="25"/>
      <c r="J342" s="22">
        <f>G342*単価一覧!$X$45</f>
        <v>0</v>
      </c>
      <c r="K342" s="23">
        <f t="shared" si="6"/>
        <v>0</v>
      </c>
    </row>
    <row r="343" spans="2:11" ht="12.95" customHeight="1" x14ac:dyDescent="0.15">
      <c r="B343" s="18" t="s">
        <v>176</v>
      </c>
      <c r="C343" s="19" t="s">
        <v>177</v>
      </c>
      <c r="D343" s="20" t="s">
        <v>279</v>
      </c>
      <c r="E343" s="20" t="s">
        <v>11</v>
      </c>
      <c r="F343" s="24">
        <v>6</v>
      </c>
      <c r="G343" s="24">
        <v>18</v>
      </c>
      <c r="H343" s="22">
        <f>F343*単価一覧!$X$43</f>
        <v>0</v>
      </c>
      <c r="I343" s="25"/>
      <c r="J343" s="22">
        <f>G343*単価一覧!$X$45</f>
        <v>0</v>
      </c>
      <c r="K343" s="23">
        <f t="shared" si="6"/>
        <v>0</v>
      </c>
    </row>
    <row r="344" spans="2:11" ht="12.95" customHeight="1" x14ac:dyDescent="0.15">
      <c r="B344" s="18" t="s">
        <v>176</v>
      </c>
      <c r="C344" s="19" t="s">
        <v>177</v>
      </c>
      <c r="D344" s="20" t="s">
        <v>279</v>
      </c>
      <c r="E344" s="20" t="s">
        <v>12</v>
      </c>
      <c r="F344" s="24">
        <v>6</v>
      </c>
      <c r="G344" s="24">
        <v>19</v>
      </c>
      <c r="H344" s="22">
        <f>F344*単価一覧!$X$43</f>
        <v>0</v>
      </c>
      <c r="I344" s="25"/>
      <c r="J344" s="22">
        <f>G344*単価一覧!$X$45</f>
        <v>0</v>
      </c>
      <c r="K344" s="23">
        <f t="shared" si="6"/>
        <v>0</v>
      </c>
    </row>
    <row r="345" spans="2:11" ht="12.95" customHeight="1" x14ac:dyDescent="0.15">
      <c r="B345" s="18" t="s">
        <v>176</v>
      </c>
      <c r="C345" s="19" t="s">
        <v>177</v>
      </c>
      <c r="D345" s="20" t="s">
        <v>279</v>
      </c>
      <c r="E345" s="20" t="s">
        <v>13</v>
      </c>
      <c r="F345" s="24">
        <v>6</v>
      </c>
      <c r="G345" s="24">
        <v>18</v>
      </c>
      <c r="H345" s="22">
        <f>F345*単価一覧!$X$43</f>
        <v>0</v>
      </c>
      <c r="I345" s="25"/>
      <c r="J345" s="22">
        <f>G345*単価一覧!$X$45</f>
        <v>0</v>
      </c>
      <c r="K345" s="23">
        <f t="shared" si="6"/>
        <v>0</v>
      </c>
    </row>
    <row r="346" spans="2:11" ht="12.95" customHeight="1" x14ac:dyDescent="0.15">
      <c r="B346" s="18" t="s">
        <v>176</v>
      </c>
      <c r="C346" s="19" t="s">
        <v>177</v>
      </c>
      <c r="D346" s="20" t="s">
        <v>279</v>
      </c>
      <c r="E346" s="20" t="s">
        <v>14</v>
      </c>
      <c r="F346" s="24">
        <v>6</v>
      </c>
      <c r="G346" s="24">
        <v>17</v>
      </c>
      <c r="H346" s="22">
        <f>F346*単価一覧!$X$43</f>
        <v>0</v>
      </c>
      <c r="I346" s="26">
        <f>G346*単価一覧!$X$44</f>
        <v>0</v>
      </c>
      <c r="J346" s="25"/>
      <c r="K346" s="23">
        <f t="shared" si="6"/>
        <v>0</v>
      </c>
    </row>
    <row r="347" spans="2:11" ht="12.95" customHeight="1" x14ac:dyDescent="0.15">
      <c r="B347" s="18" t="s">
        <v>176</v>
      </c>
      <c r="C347" s="19" t="s">
        <v>177</v>
      </c>
      <c r="D347" s="20" t="s">
        <v>279</v>
      </c>
      <c r="E347" s="20" t="s">
        <v>15</v>
      </c>
      <c r="F347" s="24">
        <v>6</v>
      </c>
      <c r="G347" s="24">
        <v>18</v>
      </c>
      <c r="H347" s="22">
        <f>F347*単価一覧!$X$43</f>
        <v>0</v>
      </c>
      <c r="I347" s="26">
        <f>G347*単価一覧!$X$44</f>
        <v>0</v>
      </c>
      <c r="J347" s="25"/>
      <c r="K347" s="23">
        <f t="shared" si="6"/>
        <v>0</v>
      </c>
    </row>
    <row r="348" spans="2:11" ht="12.95" customHeight="1" x14ac:dyDescent="0.15">
      <c r="B348" s="18" t="s">
        <v>176</v>
      </c>
      <c r="C348" s="19" t="s">
        <v>177</v>
      </c>
      <c r="D348" s="20" t="s">
        <v>279</v>
      </c>
      <c r="E348" s="20" t="s">
        <v>16</v>
      </c>
      <c r="F348" s="24">
        <v>6</v>
      </c>
      <c r="G348" s="24">
        <v>19</v>
      </c>
      <c r="H348" s="22">
        <f>F348*単価一覧!$X$43</f>
        <v>0</v>
      </c>
      <c r="I348" s="26">
        <f>G348*単価一覧!$X$44</f>
        <v>0</v>
      </c>
      <c r="J348" s="25"/>
      <c r="K348" s="23">
        <f t="shared" si="6"/>
        <v>0</v>
      </c>
    </row>
    <row r="349" spans="2:11" ht="12.95" customHeight="1" x14ac:dyDescent="0.15">
      <c r="B349" s="18" t="s">
        <v>176</v>
      </c>
      <c r="C349" s="19" t="s">
        <v>177</v>
      </c>
      <c r="D349" s="20" t="s">
        <v>279</v>
      </c>
      <c r="E349" s="20" t="s">
        <v>17</v>
      </c>
      <c r="F349" s="24">
        <v>6</v>
      </c>
      <c r="G349" s="24">
        <v>17</v>
      </c>
      <c r="H349" s="22">
        <f>F349*単価一覧!$X$43</f>
        <v>0</v>
      </c>
      <c r="I349" s="25"/>
      <c r="J349" s="22">
        <f>G349*単価一覧!$X$45</f>
        <v>0</v>
      </c>
      <c r="K349" s="23">
        <f t="shared" si="6"/>
        <v>0</v>
      </c>
    </row>
    <row r="350" spans="2:11" ht="12.95" customHeight="1" x14ac:dyDescent="0.15">
      <c r="B350" s="18" t="s">
        <v>176</v>
      </c>
      <c r="C350" s="19" t="s">
        <v>177</v>
      </c>
      <c r="D350" s="20" t="s">
        <v>279</v>
      </c>
      <c r="E350" s="20" t="s">
        <v>18</v>
      </c>
      <c r="F350" s="24">
        <v>6</v>
      </c>
      <c r="G350" s="21">
        <v>20</v>
      </c>
      <c r="H350" s="22">
        <f>F350*単価一覧!$X$43</f>
        <v>0</v>
      </c>
      <c r="I350" s="25"/>
      <c r="J350" s="22">
        <f>G350*単価一覧!$X$45</f>
        <v>0</v>
      </c>
      <c r="K350" s="23">
        <f t="shared" si="6"/>
        <v>0</v>
      </c>
    </row>
    <row r="351" spans="2:11" ht="12.95" customHeight="1" x14ac:dyDescent="0.15">
      <c r="B351" s="18" t="s">
        <v>176</v>
      </c>
      <c r="C351" s="19" t="s">
        <v>177</v>
      </c>
      <c r="D351" s="20" t="s">
        <v>279</v>
      </c>
      <c r="E351" s="20" t="s">
        <v>19</v>
      </c>
      <c r="F351" s="24">
        <v>6</v>
      </c>
      <c r="G351" s="21">
        <v>17</v>
      </c>
      <c r="H351" s="22">
        <f>F351*単価一覧!$X$43</f>
        <v>0</v>
      </c>
      <c r="I351" s="25"/>
      <c r="J351" s="22">
        <f>G351*単価一覧!$X$45</f>
        <v>0</v>
      </c>
      <c r="K351" s="23">
        <f t="shared" si="6"/>
        <v>0</v>
      </c>
    </row>
    <row r="352" spans="2:11" ht="12.95" customHeight="1" x14ac:dyDescent="0.15">
      <c r="B352" s="18" t="s">
        <v>176</v>
      </c>
      <c r="C352" s="19" t="s">
        <v>177</v>
      </c>
      <c r="D352" s="20" t="s">
        <v>280</v>
      </c>
      <c r="E352" s="20" t="s">
        <v>20</v>
      </c>
      <c r="F352" s="24">
        <v>6</v>
      </c>
      <c r="G352" s="21">
        <v>20</v>
      </c>
      <c r="H352" s="22">
        <f>F352*単価一覧!$X$43</f>
        <v>0</v>
      </c>
      <c r="I352" s="25"/>
      <c r="J352" s="22">
        <f>G352*単価一覧!$X$45</f>
        <v>0</v>
      </c>
      <c r="K352" s="23">
        <f t="shared" si="6"/>
        <v>0</v>
      </c>
    </row>
    <row r="353" spans="2:11" ht="12.95" customHeight="1" x14ac:dyDescent="0.15">
      <c r="B353" s="18" t="s">
        <v>176</v>
      </c>
      <c r="C353" s="19" t="s">
        <v>177</v>
      </c>
      <c r="D353" s="20" t="s">
        <v>280</v>
      </c>
      <c r="E353" s="20" t="s">
        <v>21</v>
      </c>
      <c r="F353" s="24">
        <v>6</v>
      </c>
      <c r="G353" s="21">
        <v>18</v>
      </c>
      <c r="H353" s="22">
        <f>F353*単価一覧!$X$43</f>
        <v>0</v>
      </c>
      <c r="I353" s="25"/>
      <c r="J353" s="22">
        <f>G353*単価一覧!$X$45</f>
        <v>0</v>
      </c>
      <c r="K353" s="23">
        <f t="shared" si="6"/>
        <v>0</v>
      </c>
    </row>
    <row r="354" spans="2:11" ht="12.95" customHeight="1" x14ac:dyDescent="0.15">
      <c r="B354" s="18" t="s">
        <v>176</v>
      </c>
      <c r="C354" s="19" t="s">
        <v>177</v>
      </c>
      <c r="D354" s="20" t="s">
        <v>280</v>
      </c>
      <c r="E354" s="20" t="s">
        <v>22</v>
      </c>
      <c r="F354" s="24">
        <v>6</v>
      </c>
      <c r="G354" s="21">
        <v>17</v>
      </c>
      <c r="H354" s="22">
        <f>F354*単価一覧!$X$43</f>
        <v>0</v>
      </c>
      <c r="I354" s="25"/>
      <c r="J354" s="22">
        <f>G354*単価一覧!$X$45</f>
        <v>0</v>
      </c>
      <c r="K354" s="23">
        <f t="shared" si="6"/>
        <v>0</v>
      </c>
    </row>
    <row r="355" spans="2:11" ht="12.95" customHeight="1" x14ac:dyDescent="0.15">
      <c r="B355" s="18" t="s">
        <v>178</v>
      </c>
      <c r="C355" s="19" t="s">
        <v>149</v>
      </c>
      <c r="D355" s="20" t="s">
        <v>278</v>
      </c>
      <c r="E355" s="20" t="s">
        <v>11</v>
      </c>
      <c r="F355" s="24">
        <v>52</v>
      </c>
      <c r="G355" s="21">
        <v>167</v>
      </c>
      <c r="H355" s="22">
        <f>F355*単価一覧!$X$43</f>
        <v>0</v>
      </c>
      <c r="I355" s="25"/>
      <c r="J355" s="22">
        <f>G355*単価一覧!$X$45</f>
        <v>0</v>
      </c>
      <c r="K355" s="23">
        <f t="shared" si="6"/>
        <v>0</v>
      </c>
    </row>
    <row r="356" spans="2:11" ht="12.95" customHeight="1" x14ac:dyDescent="0.15">
      <c r="B356" s="18" t="s">
        <v>178</v>
      </c>
      <c r="C356" s="19" t="s">
        <v>149</v>
      </c>
      <c r="D356" s="20" t="s">
        <v>278</v>
      </c>
      <c r="E356" s="20" t="s">
        <v>12</v>
      </c>
      <c r="F356" s="24">
        <v>52</v>
      </c>
      <c r="G356" s="21">
        <v>164</v>
      </c>
      <c r="H356" s="22">
        <f>F356*単価一覧!$X$43</f>
        <v>0</v>
      </c>
      <c r="I356" s="25"/>
      <c r="J356" s="22">
        <f>G356*単価一覧!$X$45</f>
        <v>0</v>
      </c>
      <c r="K356" s="23">
        <f t="shared" si="6"/>
        <v>0</v>
      </c>
    </row>
    <row r="357" spans="2:11" ht="12.95" customHeight="1" x14ac:dyDescent="0.15">
      <c r="B357" s="18" t="s">
        <v>178</v>
      </c>
      <c r="C357" s="19" t="s">
        <v>149</v>
      </c>
      <c r="D357" s="20" t="s">
        <v>278</v>
      </c>
      <c r="E357" s="20" t="s">
        <v>13</v>
      </c>
      <c r="F357" s="24">
        <v>52</v>
      </c>
      <c r="G357" s="21">
        <v>143</v>
      </c>
      <c r="H357" s="22">
        <f>F357*単価一覧!$X$43</f>
        <v>0</v>
      </c>
      <c r="I357" s="25"/>
      <c r="J357" s="22">
        <f>G357*単価一覧!$X$45</f>
        <v>0</v>
      </c>
      <c r="K357" s="23">
        <f t="shared" si="6"/>
        <v>0</v>
      </c>
    </row>
    <row r="358" spans="2:11" ht="12.95" customHeight="1" x14ac:dyDescent="0.15">
      <c r="B358" s="18" t="s">
        <v>178</v>
      </c>
      <c r="C358" s="19" t="s">
        <v>149</v>
      </c>
      <c r="D358" s="20" t="s">
        <v>278</v>
      </c>
      <c r="E358" s="20" t="s">
        <v>14</v>
      </c>
      <c r="F358" s="24">
        <v>52</v>
      </c>
      <c r="G358" s="24">
        <v>178</v>
      </c>
      <c r="H358" s="22">
        <f>F358*単価一覧!$X$43</f>
        <v>0</v>
      </c>
      <c r="I358" s="26">
        <f>G358*単価一覧!$X$44</f>
        <v>0</v>
      </c>
      <c r="J358" s="25"/>
      <c r="K358" s="23">
        <f t="shared" si="6"/>
        <v>0</v>
      </c>
    </row>
    <row r="359" spans="2:11" ht="12.95" customHeight="1" x14ac:dyDescent="0.15">
      <c r="B359" s="18" t="s">
        <v>178</v>
      </c>
      <c r="C359" s="19" t="s">
        <v>149</v>
      </c>
      <c r="D359" s="20" t="s">
        <v>278</v>
      </c>
      <c r="E359" s="20" t="s">
        <v>15</v>
      </c>
      <c r="F359" s="24">
        <v>52</v>
      </c>
      <c r="G359" s="24">
        <v>235</v>
      </c>
      <c r="H359" s="22">
        <f>F359*単価一覧!$X$43</f>
        <v>0</v>
      </c>
      <c r="I359" s="26">
        <f>G359*単価一覧!$X$44</f>
        <v>0</v>
      </c>
      <c r="J359" s="25"/>
      <c r="K359" s="23">
        <f t="shared" si="6"/>
        <v>0</v>
      </c>
    </row>
    <row r="360" spans="2:11" ht="12.95" customHeight="1" x14ac:dyDescent="0.15">
      <c r="B360" s="18" t="s">
        <v>178</v>
      </c>
      <c r="C360" s="19" t="s">
        <v>149</v>
      </c>
      <c r="D360" s="20" t="s">
        <v>278</v>
      </c>
      <c r="E360" s="20" t="s">
        <v>16</v>
      </c>
      <c r="F360" s="24">
        <v>52</v>
      </c>
      <c r="G360" s="24">
        <v>224</v>
      </c>
      <c r="H360" s="22">
        <f>F360*単価一覧!$X$43</f>
        <v>0</v>
      </c>
      <c r="I360" s="26">
        <f>G360*単価一覧!$X$44</f>
        <v>0</v>
      </c>
      <c r="J360" s="25"/>
      <c r="K360" s="23">
        <f t="shared" si="6"/>
        <v>0</v>
      </c>
    </row>
    <row r="361" spans="2:11" ht="12.95" customHeight="1" x14ac:dyDescent="0.15">
      <c r="B361" s="18" t="s">
        <v>178</v>
      </c>
      <c r="C361" s="19" t="s">
        <v>149</v>
      </c>
      <c r="D361" s="20" t="s">
        <v>278</v>
      </c>
      <c r="E361" s="20" t="s">
        <v>17</v>
      </c>
      <c r="F361" s="24">
        <v>52</v>
      </c>
      <c r="G361" s="24">
        <v>218</v>
      </c>
      <c r="H361" s="22">
        <f>F361*単価一覧!$X$43</f>
        <v>0</v>
      </c>
      <c r="I361" s="25"/>
      <c r="J361" s="22">
        <f>G361*単価一覧!$X$45</f>
        <v>0</v>
      </c>
      <c r="K361" s="23">
        <f t="shared" si="6"/>
        <v>0</v>
      </c>
    </row>
    <row r="362" spans="2:11" ht="12.95" customHeight="1" x14ac:dyDescent="0.15">
      <c r="B362" s="18" t="s">
        <v>178</v>
      </c>
      <c r="C362" s="19" t="s">
        <v>149</v>
      </c>
      <c r="D362" s="20" t="s">
        <v>278</v>
      </c>
      <c r="E362" s="20" t="s">
        <v>18</v>
      </c>
      <c r="F362" s="24">
        <v>52</v>
      </c>
      <c r="G362" s="24">
        <v>244</v>
      </c>
      <c r="H362" s="22">
        <f>F362*単価一覧!$X$43</f>
        <v>0</v>
      </c>
      <c r="I362" s="25"/>
      <c r="J362" s="22">
        <f>G362*単価一覧!$X$45</f>
        <v>0</v>
      </c>
      <c r="K362" s="23">
        <f t="shared" si="6"/>
        <v>0</v>
      </c>
    </row>
    <row r="363" spans="2:11" ht="12.95" customHeight="1" x14ac:dyDescent="0.15">
      <c r="B363" s="18" t="s">
        <v>178</v>
      </c>
      <c r="C363" s="19" t="s">
        <v>149</v>
      </c>
      <c r="D363" s="20" t="s">
        <v>278</v>
      </c>
      <c r="E363" s="20" t="s">
        <v>19</v>
      </c>
      <c r="F363" s="24">
        <v>52</v>
      </c>
      <c r="G363" s="24">
        <v>221</v>
      </c>
      <c r="H363" s="22">
        <f>F363*単価一覧!$X$43</f>
        <v>0</v>
      </c>
      <c r="I363" s="25"/>
      <c r="J363" s="22">
        <f>G363*単価一覧!$X$45</f>
        <v>0</v>
      </c>
      <c r="K363" s="23">
        <f t="shared" si="6"/>
        <v>0</v>
      </c>
    </row>
    <row r="364" spans="2:11" ht="12.95" customHeight="1" x14ac:dyDescent="0.15">
      <c r="B364" s="18" t="s">
        <v>178</v>
      </c>
      <c r="C364" s="19" t="s">
        <v>149</v>
      </c>
      <c r="D364" s="20" t="s">
        <v>279</v>
      </c>
      <c r="E364" s="20" t="s">
        <v>20</v>
      </c>
      <c r="F364" s="24">
        <v>52</v>
      </c>
      <c r="G364" s="24">
        <v>273</v>
      </c>
      <c r="H364" s="22">
        <f>F364*単価一覧!$X$43</f>
        <v>0</v>
      </c>
      <c r="I364" s="25"/>
      <c r="J364" s="22">
        <f>G364*単価一覧!$X$45</f>
        <v>0</v>
      </c>
      <c r="K364" s="23">
        <f t="shared" si="6"/>
        <v>0</v>
      </c>
    </row>
    <row r="365" spans="2:11" ht="12.95" customHeight="1" x14ac:dyDescent="0.15">
      <c r="B365" s="18" t="s">
        <v>178</v>
      </c>
      <c r="C365" s="19" t="s">
        <v>149</v>
      </c>
      <c r="D365" s="20" t="s">
        <v>279</v>
      </c>
      <c r="E365" s="20" t="s">
        <v>21</v>
      </c>
      <c r="F365" s="24">
        <v>52</v>
      </c>
      <c r="G365" s="24">
        <v>203</v>
      </c>
      <c r="H365" s="22">
        <f>F365*単価一覧!$X$43</f>
        <v>0</v>
      </c>
      <c r="I365" s="25"/>
      <c r="J365" s="22">
        <f>G365*単価一覧!$X$45</f>
        <v>0</v>
      </c>
      <c r="K365" s="23">
        <f t="shared" si="6"/>
        <v>0</v>
      </c>
    </row>
    <row r="366" spans="2:11" ht="12.95" customHeight="1" x14ac:dyDescent="0.15">
      <c r="B366" s="18" t="s">
        <v>178</v>
      </c>
      <c r="C366" s="19" t="s">
        <v>149</v>
      </c>
      <c r="D366" s="20" t="s">
        <v>279</v>
      </c>
      <c r="E366" s="20" t="s">
        <v>22</v>
      </c>
      <c r="F366" s="24">
        <v>52</v>
      </c>
      <c r="G366" s="24">
        <v>239</v>
      </c>
      <c r="H366" s="22">
        <f>F366*単価一覧!$X$43</f>
        <v>0</v>
      </c>
      <c r="I366" s="25"/>
      <c r="J366" s="22">
        <f>G366*単価一覧!$X$45</f>
        <v>0</v>
      </c>
      <c r="K366" s="23">
        <f t="shared" si="6"/>
        <v>0</v>
      </c>
    </row>
    <row r="367" spans="2:11" ht="12.95" customHeight="1" x14ac:dyDescent="0.15">
      <c r="B367" s="18" t="s">
        <v>178</v>
      </c>
      <c r="C367" s="19" t="s">
        <v>149</v>
      </c>
      <c r="D367" s="20" t="s">
        <v>279</v>
      </c>
      <c r="E367" s="20" t="s">
        <v>11</v>
      </c>
      <c r="F367" s="24">
        <v>52</v>
      </c>
      <c r="G367" s="24">
        <v>235</v>
      </c>
      <c r="H367" s="22">
        <f>F367*単価一覧!$X$43</f>
        <v>0</v>
      </c>
      <c r="I367" s="25"/>
      <c r="J367" s="22">
        <f>G367*単価一覧!$X$45</f>
        <v>0</v>
      </c>
      <c r="K367" s="23">
        <f t="shared" si="6"/>
        <v>0</v>
      </c>
    </row>
    <row r="368" spans="2:11" ht="12.95" customHeight="1" x14ac:dyDescent="0.15">
      <c r="B368" s="18" t="s">
        <v>178</v>
      </c>
      <c r="C368" s="19" t="s">
        <v>149</v>
      </c>
      <c r="D368" s="20" t="s">
        <v>279</v>
      </c>
      <c r="E368" s="20" t="s">
        <v>12</v>
      </c>
      <c r="F368" s="24">
        <v>52</v>
      </c>
      <c r="G368" s="24">
        <v>251</v>
      </c>
      <c r="H368" s="22">
        <f>F368*単価一覧!$X$43</f>
        <v>0</v>
      </c>
      <c r="I368" s="25"/>
      <c r="J368" s="22">
        <f>G368*単価一覧!$X$45</f>
        <v>0</v>
      </c>
      <c r="K368" s="23">
        <f t="shared" ref="K368:K431" si="7">ROUNDDOWN(H368+I368+J368,0)</f>
        <v>0</v>
      </c>
    </row>
    <row r="369" spans="2:11" ht="12.95" customHeight="1" x14ac:dyDescent="0.15">
      <c r="B369" s="18" t="s">
        <v>178</v>
      </c>
      <c r="C369" s="19" t="s">
        <v>149</v>
      </c>
      <c r="D369" s="20" t="s">
        <v>279</v>
      </c>
      <c r="E369" s="20" t="s">
        <v>13</v>
      </c>
      <c r="F369" s="24">
        <v>52</v>
      </c>
      <c r="G369" s="24">
        <v>230</v>
      </c>
      <c r="H369" s="22">
        <f>F369*単価一覧!$X$43</f>
        <v>0</v>
      </c>
      <c r="I369" s="25"/>
      <c r="J369" s="22">
        <f>G369*単価一覧!$X$45</f>
        <v>0</v>
      </c>
      <c r="K369" s="23">
        <f t="shared" si="7"/>
        <v>0</v>
      </c>
    </row>
    <row r="370" spans="2:11" ht="12.95" customHeight="1" x14ac:dyDescent="0.15">
      <c r="B370" s="18" t="s">
        <v>178</v>
      </c>
      <c r="C370" s="19" t="s">
        <v>149</v>
      </c>
      <c r="D370" s="20" t="s">
        <v>279</v>
      </c>
      <c r="E370" s="20" t="s">
        <v>14</v>
      </c>
      <c r="F370" s="24">
        <v>52</v>
      </c>
      <c r="G370" s="24">
        <v>217</v>
      </c>
      <c r="H370" s="22">
        <f>F370*単価一覧!$X$43</f>
        <v>0</v>
      </c>
      <c r="I370" s="26">
        <f>G370*単価一覧!$X$44</f>
        <v>0</v>
      </c>
      <c r="J370" s="25"/>
      <c r="K370" s="23">
        <f t="shared" si="7"/>
        <v>0</v>
      </c>
    </row>
    <row r="371" spans="2:11" ht="12.95" customHeight="1" x14ac:dyDescent="0.15">
      <c r="B371" s="18" t="s">
        <v>178</v>
      </c>
      <c r="C371" s="19" t="s">
        <v>149</v>
      </c>
      <c r="D371" s="20" t="s">
        <v>279</v>
      </c>
      <c r="E371" s="20" t="s">
        <v>15</v>
      </c>
      <c r="F371" s="24">
        <v>52</v>
      </c>
      <c r="G371" s="24">
        <v>277</v>
      </c>
      <c r="H371" s="22">
        <f>F371*単価一覧!$X$43</f>
        <v>0</v>
      </c>
      <c r="I371" s="26">
        <f>G371*単価一覧!$X$44</f>
        <v>0</v>
      </c>
      <c r="J371" s="25"/>
      <c r="K371" s="23">
        <f t="shared" si="7"/>
        <v>0</v>
      </c>
    </row>
    <row r="372" spans="2:11" ht="12.95" customHeight="1" x14ac:dyDescent="0.15">
      <c r="B372" s="18" t="s">
        <v>178</v>
      </c>
      <c r="C372" s="19" t="s">
        <v>149</v>
      </c>
      <c r="D372" s="20" t="s">
        <v>279</v>
      </c>
      <c r="E372" s="20" t="s">
        <v>16</v>
      </c>
      <c r="F372" s="24">
        <v>52</v>
      </c>
      <c r="G372" s="24">
        <v>247</v>
      </c>
      <c r="H372" s="22">
        <f>F372*単価一覧!$X$43</f>
        <v>0</v>
      </c>
      <c r="I372" s="26">
        <f>G372*単価一覧!$X$44</f>
        <v>0</v>
      </c>
      <c r="J372" s="25"/>
      <c r="K372" s="23">
        <f t="shared" si="7"/>
        <v>0</v>
      </c>
    </row>
    <row r="373" spans="2:11" ht="12.95" customHeight="1" x14ac:dyDescent="0.15">
      <c r="B373" s="18" t="s">
        <v>178</v>
      </c>
      <c r="C373" s="19" t="s">
        <v>149</v>
      </c>
      <c r="D373" s="20" t="s">
        <v>279</v>
      </c>
      <c r="E373" s="20" t="s">
        <v>17</v>
      </c>
      <c r="F373" s="24">
        <v>52</v>
      </c>
      <c r="G373" s="24">
        <v>256</v>
      </c>
      <c r="H373" s="22">
        <f>F373*単価一覧!$X$43</f>
        <v>0</v>
      </c>
      <c r="I373" s="25"/>
      <c r="J373" s="22">
        <f>G373*単価一覧!$X$45</f>
        <v>0</v>
      </c>
      <c r="K373" s="23">
        <f t="shared" si="7"/>
        <v>0</v>
      </c>
    </row>
    <row r="374" spans="2:11" ht="12.95" customHeight="1" x14ac:dyDescent="0.15">
      <c r="B374" s="18" t="s">
        <v>178</v>
      </c>
      <c r="C374" s="19" t="s">
        <v>149</v>
      </c>
      <c r="D374" s="20" t="s">
        <v>279</v>
      </c>
      <c r="E374" s="20" t="s">
        <v>18</v>
      </c>
      <c r="F374" s="24">
        <v>52</v>
      </c>
      <c r="G374" s="21">
        <v>263</v>
      </c>
      <c r="H374" s="22">
        <f>F374*単価一覧!$X$43</f>
        <v>0</v>
      </c>
      <c r="I374" s="25"/>
      <c r="J374" s="22">
        <f>G374*単価一覧!$X$45</f>
        <v>0</v>
      </c>
      <c r="K374" s="23">
        <f t="shared" si="7"/>
        <v>0</v>
      </c>
    </row>
    <row r="375" spans="2:11" ht="12.95" customHeight="1" x14ac:dyDescent="0.15">
      <c r="B375" s="18" t="s">
        <v>178</v>
      </c>
      <c r="C375" s="19" t="s">
        <v>149</v>
      </c>
      <c r="D375" s="20" t="s">
        <v>279</v>
      </c>
      <c r="E375" s="20" t="s">
        <v>19</v>
      </c>
      <c r="F375" s="24">
        <v>52</v>
      </c>
      <c r="G375" s="21">
        <v>245</v>
      </c>
      <c r="H375" s="22">
        <f>F375*単価一覧!$X$43</f>
        <v>0</v>
      </c>
      <c r="I375" s="25"/>
      <c r="J375" s="22">
        <f>G375*単価一覧!$X$45</f>
        <v>0</v>
      </c>
      <c r="K375" s="23">
        <f t="shared" si="7"/>
        <v>0</v>
      </c>
    </row>
    <row r="376" spans="2:11" ht="12.95" customHeight="1" x14ac:dyDescent="0.15">
      <c r="B376" s="18" t="s">
        <v>178</v>
      </c>
      <c r="C376" s="19" t="s">
        <v>149</v>
      </c>
      <c r="D376" s="20" t="s">
        <v>280</v>
      </c>
      <c r="E376" s="20" t="s">
        <v>20</v>
      </c>
      <c r="F376" s="24">
        <v>52</v>
      </c>
      <c r="G376" s="21">
        <v>302</v>
      </c>
      <c r="H376" s="22">
        <f>F376*単価一覧!$X$43</f>
        <v>0</v>
      </c>
      <c r="I376" s="25"/>
      <c r="J376" s="22">
        <f>G376*単価一覧!$X$45</f>
        <v>0</v>
      </c>
      <c r="K376" s="23">
        <f t="shared" si="7"/>
        <v>0</v>
      </c>
    </row>
    <row r="377" spans="2:11" ht="12.95" customHeight="1" x14ac:dyDescent="0.15">
      <c r="B377" s="18" t="s">
        <v>178</v>
      </c>
      <c r="C377" s="19" t="s">
        <v>149</v>
      </c>
      <c r="D377" s="20" t="s">
        <v>280</v>
      </c>
      <c r="E377" s="20" t="s">
        <v>21</v>
      </c>
      <c r="F377" s="24">
        <v>52</v>
      </c>
      <c r="G377" s="21">
        <v>229</v>
      </c>
      <c r="H377" s="22">
        <f>F377*単価一覧!$X$43</f>
        <v>0</v>
      </c>
      <c r="I377" s="25"/>
      <c r="J377" s="22">
        <f>G377*単価一覧!$X$45</f>
        <v>0</v>
      </c>
      <c r="K377" s="23">
        <f t="shared" si="7"/>
        <v>0</v>
      </c>
    </row>
    <row r="378" spans="2:11" ht="12.95" customHeight="1" x14ac:dyDescent="0.15">
      <c r="B378" s="18" t="s">
        <v>178</v>
      </c>
      <c r="C378" s="19" t="s">
        <v>149</v>
      </c>
      <c r="D378" s="20" t="s">
        <v>280</v>
      </c>
      <c r="E378" s="20" t="s">
        <v>22</v>
      </c>
      <c r="F378" s="24">
        <v>52</v>
      </c>
      <c r="G378" s="21">
        <v>238</v>
      </c>
      <c r="H378" s="22">
        <f>F378*単価一覧!$X$43</f>
        <v>0</v>
      </c>
      <c r="I378" s="25"/>
      <c r="J378" s="22">
        <f>G378*単価一覧!$X$45</f>
        <v>0</v>
      </c>
      <c r="K378" s="23">
        <f t="shared" si="7"/>
        <v>0</v>
      </c>
    </row>
    <row r="379" spans="2:11" ht="12.95" customHeight="1" x14ac:dyDescent="0.15">
      <c r="B379" s="18" t="s">
        <v>179</v>
      </c>
      <c r="C379" s="19" t="s">
        <v>154</v>
      </c>
      <c r="D379" s="20" t="s">
        <v>278</v>
      </c>
      <c r="E379" s="20" t="s">
        <v>11</v>
      </c>
      <c r="F379" s="24">
        <v>16</v>
      </c>
      <c r="G379" s="21">
        <v>54</v>
      </c>
      <c r="H379" s="22">
        <f>F379*単価一覧!$X$43</f>
        <v>0</v>
      </c>
      <c r="I379" s="25"/>
      <c r="J379" s="22">
        <f>G379*単価一覧!$X$45</f>
        <v>0</v>
      </c>
      <c r="K379" s="23">
        <f t="shared" si="7"/>
        <v>0</v>
      </c>
    </row>
    <row r="380" spans="2:11" ht="12.95" customHeight="1" x14ac:dyDescent="0.15">
      <c r="B380" s="18" t="s">
        <v>179</v>
      </c>
      <c r="C380" s="19" t="s">
        <v>154</v>
      </c>
      <c r="D380" s="20" t="s">
        <v>278</v>
      </c>
      <c r="E380" s="20" t="s">
        <v>12</v>
      </c>
      <c r="F380" s="24">
        <v>16</v>
      </c>
      <c r="G380" s="21">
        <v>51</v>
      </c>
      <c r="H380" s="22">
        <f>F380*単価一覧!$X$43</f>
        <v>0</v>
      </c>
      <c r="I380" s="25"/>
      <c r="J380" s="22">
        <f>G380*単価一覧!$X$45</f>
        <v>0</v>
      </c>
      <c r="K380" s="23">
        <f t="shared" si="7"/>
        <v>0</v>
      </c>
    </row>
    <row r="381" spans="2:11" ht="12.95" customHeight="1" x14ac:dyDescent="0.15">
      <c r="B381" s="18" t="s">
        <v>179</v>
      </c>
      <c r="C381" s="19" t="s">
        <v>154</v>
      </c>
      <c r="D381" s="20" t="s">
        <v>278</v>
      </c>
      <c r="E381" s="20" t="s">
        <v>13</v>
      </c>
      <c r="F381" s="24">
        <v>16</v>
      </c>
      <c r="G381" s="21">
        <v>46</v>
      </c>
      <c r="H381" s="22">
        <f>F381*単価一覧!$X$43</f>
        <v>0</v>
      </c>
      <c r="I381" s="25"/>
      <c r="J381" s="22">
        <f>G381*単価一覧!$X$45</f>
        <v>0</v>
      </c>
      <c r="K381" s="23">
        <f t="shared" si="7"/>
        <v>0</v>
      </c>
    </row>
    <row r="382" spans="2:11" ht="12.95" customHeight="1" x14ac:dyDescent="0.15">
      <c r="B382" s="18" t="s">
        <v>179</v>
      </c>
      <c r="C382" s="19" t="s">
        <v>154</v>
      </c>
      <c r="D382" s="20" t="s">
        <v>278</v>
      </c>
      <c r="E382" s="20" t="s">
        <v>14</v>
      </c>
      <c r="F382" s="24">
        <v>16</v>
      </c>
      <c r="G382" s="24">
        <v>52</v>
      </c>
      <c r="H382" s="22">
        <f>F382*単価一覧!$X$43</f>
        <v>0</v>
      </c>
      <c r="I382" s="26">
        <f>G382*単価一覧!$X$44</f>
        <v>0</v>
      </c>
      <c r="J382" s="25"/>
      <c r="K382" s="23">
        <f t="shared" si="7"/>
        <v>0</v>
      </c>
    </row>
    <row r="383" spans="2:11" ht="12.95" customHeight="1" x14ac:dyDescent="0.15">
      <c r="B383" s="18" t="s">
        <v>179</v>
      </c>
      <c r="C383" s="19" t="s">
        <v>154</v>
      </c>
      <c r="D383" s="20" t="s">
        <v>278</v>
      </c>
      <c r="E383" s="20" t="s">
        <v>15</v>
      </c>
      <c r="F383" s="24">
        <v>16</v>
      </c>
      <c r="G383" s="24">
        <v>57</v>
      </c>
      <c r="H383" s="22">
        <f>F383*単価一覧!$X$43</f>
        <v>0</v>
      </c>
      <c r="I383" s="26">
        <f>G383*単価一覧!$X$44</f>
        <v>0</v>
      </c>
      <c r="J383" s="25"/>
      <c r="K383" s="23">
        <f t="shared" si="7"/>
        <v>0</v>
      </c>
    </row>
    <row r="384" spans="2:11" ht="12.95" customHeight="1" x14ac:dyDescent="0.15">
      <c r="B384" s="18" t="s">
        <v>179</v>
      </c>
      <c r="C384" s="19" t="s">
        <v>154</v>
      </c>
      <c r="D384" s="20" t="s">
        <v>278</v>
      </c>
      <c r="E384" s="20" t="s">
        <v>16</v>
      </c>
      <c r="F384" s="24">
        <v>16</v>
      </c>
      <c r="G384" s="24">
        <v>63</v>
      </c>
      <c r="H384" s="22">
        <f>F384*単価一覧!$X$43</f>
        <v>0</v>
      </c>
      <c r="I384" s="26">
        <f>G384*単価一覧!$X$44</f>
        <v>0</v>
      </c>
      <c r="J384" s="25"/>
      <c r="K384" s="23">
        <f t="shared" si="7"/>
        <v>0</v>
      </c>
    </row>
    <row r="385" spans="2:11" ht="12.95" customHeight="1" x14ac:dyDescent="0.15">
      <c r="B385" s="18" t="s">
        <v>179</v>
      </c>
      <c r="C385" s="19" t="s">
        <v>154</v>
      </c>
      <c r="D385" s="20" t="s">
        <v>278</v>
      </c>
      <c r="E385" s="20" t="s">
        <v>17</v>
      </c>
      <c r="F385" s="24">
        <v>16</v>
      </c>
      <c r="G385" s="24">
        <v>62</v>
      </c>
      <c r="H385" s="22">
        <f>F385*単価一覧!$X$43</f>
        <v>0</v>
      </c>
      <c r="I385" s="25"/>
      <c r="J385" s="22">
        <f>G385*単価一覧!$X$45</f>
        <v>0</v>
      </c>
      <c r="K385" s="23">
        <f t="shared" si="7"/>
        <v>0</v>
      </c>
    </row>
    <row r="386" spans="2:11" ht="12.95" customHeight="1" x14ac:dyDescent="0.15">
      <c r="B386" s="18" t="s">
        <v>179</v>
      </c>
      <c r="C386" s="19" t="s">
        <v>154</v>
      </c>
      <c r="D386" s="20" t="s">
        <v>278</v>
      </c>
      <c r="E386" s="20" t="s">
        <v>18</v>
      </c>
      <c r="F386" s="24">
        <v>16</v>
      </c>
      <c r="G386" s="24">
        <v>49</v>
      </c>
      <c r="H386" s="22">
        <f>F386*単価一覧!$X$43</f>
        <v>0</v>
      </c>
      <c r="I386" s="25"/>
      <c r="J386" s="22">
        <f>G386*単価一覧!$X$45</f>
        <v>0</v>
      </c>
      <c r="K386" s="23">
        <f t="shared" si="7"/>
        <v>0</v>
      </c>
    </row>
    <row r="387" spans="2:11" ht="12.95" customHeight="1" x14ac:dyDescent="0.15">
      <c r="B387" s="18" t="s">
        <v>179</v>
      </c>
      <c r="C387" s="19" t="s">
        <v>154</v>
      </c>
      <c r="D387" s="20" t="s">
        <v>278</v>
      </c>
      <c r="E387" s="20" t="s">
        <v>19</v>
      </c>
      <c r="F387" s="24">
        <v>16</v>
      </c>
      <c r="G387" s="24">
        <v>49</v>
      </c>
      <c r="H387" s="22">
        <f>F387*単価一覧!$X$43</f>
        <v>0</v>
      </c>
      <c r="I387" s="25"/>
      <c r="J387" s="22">
        <f>G387*単価一覧!$X$45</f>
        <v>0</v>
      </c>
      <c r="K387" s="23">
        <f t="shared" si="7"/>
        <v>0</v>
      </c>
    </row>
    <row r="388" spans="2:11" ht="12.95" customHeight="1" x14ac:dyDescent="0.15">
      <c r="B388" s="18" t="s">
        <v>179</v>
      </c>
      <c r="C388" s="19" t="s">
        <v>154</v>
      </c>
      <c r="D388" s="20" t="s">
        <v>279</v>
      </c>
      <c r="E388" s="20" t="s">
        <v>20</v>
      </c>
      <c r="F388" s="24">
        <v>16</v>
      </c>
      <c r="G388" s="24">
        <v>60</v>
      </c>
      <c r="H388" s="22">
        <f>F388*単価一覧!$X$43</f>
        <v>0</v>
      </c>
      <c r="I388" s="25"/>
      <c r="J388" s="22">
        <f>G388*単価一覧!$X$45</f>
        <v>0</v>
      </c>
      <c r="K388" s="23">
        <f t="shared" si="7"/>
        <v>0</v>
      </c>
    </row>
    <row r="389" spans="2:11" ht="12.95" customHeight="1" x14ac:dyDescent="0.15">
      <c r="B389" s="18" t="s">
        <v>179</v>
      </c>
      <c r="C389" s="19" t="s">
        <v>154</v>
      </c>
      <c r="D389" s="20" t="s">
        <v>279</v>
      </c>
      <c r="E389" s="20" t="s">
        <v>21</v>
      </c>
      <c r="F389" s="24">
        <v>16</v>
      </c>
      <c r="G389" s="24">
        <v>44</v>
      </c>
      <c r="H389" s="22">
        <f>F389*単価一覧!$X$43</f>
        <v>0</v>
      </c>
      <c r="I389" s="25"/>
      <c r="J389" s="22">
        <f>G389*単価一覧!$X$45</f>
        <v>0</v>
      </c>
      <c r="K389" s="23">
        <f t="shared" si="7"/>
        <v>0</v>
      </c>
    </row>
    <row r="390" spans="2:11" ht="12.95" customHeight="1" x14ac:dyDescent="0.15">
      <c r="B390" s="18" t="s">
        <v>179</v>
      </c>
      <c r="C390" s="19" t="s">
        <v>154</v>
      </c>
      <c r="D390" s="20" t="s">
        <v>279</v>
      </c>
      <c r="E390" s="20" t="s">
        <v>22</v>
      </c>
      <c r="F390" s="24">
        <v>16</v>
      </c>
      <c r="G390" s="24">
        <v>47</v>
      </c>
      <c r="H390" s="22">
        <f>F390*単価一覧!$X$43</f>
        <v>0</v>
      </c>
      <c r="I390" s="25"/>
      <c r="J390" s="22">
        <f>G390*単価一覧!$X$45</f>
        <v>0</v>
      </c>
      <c r="K390" s="23">
        <f t="shared" si="7"/>
        <v>0</v>
      </c>
    </row>
    <row r="391" spans="2:11" ht="12.95" customHeight="1" x14ac:dyDescent="0.15">
      <c r="B391" s="18" t="s">
        <v>179</v>
      </c>
      <c r="C391" s="19" t="s">
        <v>154</v>
      </c>
      <c r="D391" s="20" t="s">
        <v>279</v>
      </c>
      <c r="E391" s="20" t="s">
        <v>11</v>
      </c>
      <c r="F391" s="24">
        <v>16</v>
      </c>
      <c r="G391" s="24">
        <v>51</v>
      </c>
      <c r="H391" s="22">
        <f>F391*単価一覧!$X$43</f>
        <v>0</v>
      </c>
      <c r="I391" s="25"/>
      <c r="J391" s="22">
        <f>G391*単価一覧!$X$45</f>
        <v>0</v>
      </c>
      <c r="K391" s="23">
        <f t="shared" si="7"/>
        <v>0</v>
      </c>
    </row>
    <row r="392" spans="2:11" ht="12.95" customHeight="1" x14ac:dyDescent="0.15">
      <c r="B392" s="18" t="s">
        <v>179</v>
      </c>
      <c r="C392" s="19" t="s">
        <v>154</v>
      </c>
      <c r="D392" s="20" t="s">
        <v>279</v>
      </c>
      <c r="E392" s="20" t="s">
        <v>12</v>
      </c>
      <c r="F392" s="24">
        <v>16</v>
      </c>
      <c r="G392" s="24">
        <v>53</v>
      </c>
      <c r="H392" s="22">
        <f>F392*単価一覧!$X$43</f>
        <v>0</v>
      </c>
      <c r="I392" s="25"/>
      <c r="J392" s="22">
        <f>G392*単価一覧!$X$45</f>
        <v>0</v>
      </c>
      <c r="K392" s="23">
        <f t="shared" si="7"/>
        <v>0</v>
      </c>
    </row>
    <row r="393" spans="2:11" ht="12.95" customHeight="1" x14ac:dyDescent="0.15">
      <c r="B393" s="18" t="s">
        <v>179</v>
      </c>
      <c r="C393" s="19" t="s">
        <v>154</v>
      </c>
      <c r="D393" s="20" t="s">
        <v>279</v>
      </c>
      <c r="E393" s="20" t="s">
        <v>13</v>
      </c>
      <c r="F393" s="24">
        <v>16</v>
      </c>
      <c r="G393" s="24">
        <v>52</v>
      </c>
      <c r="H393" s="22">
        <f>F393*単価一覧!$X$43</f>
        <v>0</v>
      </c>
      <c r="I393" s="25"/>
      <c r="J393" s="22">
        <f>G393*単価一覧!$X$45</f>
        <v>0</v>
      </c>
      <c r="K393" s="23">
        <f t="shared" si="7"/>
        <v>0</v>
      </c>
    </row>
    <row r="394" spans="2:11" ht="12.95" customHeight="1" x14ac:dyDescent="0.15">
      <c r="B394" s="18" t="s">
        <v>179</v>
      </c>
      <c r="C394" s="19" t="s">
        <v>154</v>
      </c>
      <c r="D394" s="20" t="s">
        <v>279</v>
      </c>
      <c r="E394" s="20" t="s">
        <v>14</v>
      </c>
      <c r="F394" s="24">
        <v>16</v>
      </c>
      <c r="G394" s="24">
        <v>46</v>
      </c>
      <c r="H394" s="22">
        <f>F394*単価一覧!$X$43</f>
        <v>0</v>
      </c>
      <c r="I394" s="26">
        <f>G394*単価一覧!$X$44</f>
        <v>0</v>
      </c>
      <c r="J394" s="25"/>
      <c r="K394" s="23">
        <f t="shared" si="7"/>
        <v>0</v>
      </c>
    </row>
    <row r="395" spans="2:11" ht="12.95" customHeight="1" x14ac:dyDescent="0.15">
      <c r="B395" s="18" t="s">
        <v>179</v>
      </c>
      <c r="C395" s="19" t="s">
        <v>154</v>
      </c>
      <c r="D395" s="20" t="s">
        <v>279</v>
      </c>
      <c r="E395" s="20" t="s">
        <v>15</v>
      </c>
      <c r="F395" s="24">
        <v>16</v>
      </c>
      <c r="G395" s="24">
        <v>60</v>
      </c>
      <c r="H395" s="22">
        <f>F395*単価一覧!$X$43</f>
        <v>0</v>
      </c>
      <c r="I395" s="26">
        <f>G395*単価一覧!$X$44</f>
        <v>0</v>
      </c>
      <c r="J395" s="25"/>
      <c r="K395" s="23">
        <f t="shared" si="7"/>
        <v>0</v>
      </c>
    </row>
    <row r="396" spans="2:11" ht="12.95" customHeight="1" x14ac:dyDescent="0.15">
      <c r="B396" s="18" t="s">
        <v>179</v>
      </c>
      <c r="C396" s="19" t="s">
        <v>154</v>
      </c>
      <c r="D396" s="20" t="s">
        <v>279</v>
      </c>
      <c r="E396" s="20" t="s">
        <v>16</v>
      </c>
      <c r="F396" s="24">
        <v>16</v>
      </c>
      <c r="G396" s="24">
        <v>66</v>
      </c>
      <c r="H396" s="22">
        <f>F396*単価一覧!$X$43</f>
        <v>0</v>
      </c>
      <c r="I396" s="26">
        <f>G396*単価一覧!$X$44</f>
        <v>0</v>
      </c>
      <c r="J396" s="25"/>
      <c r="K396" s="23">
        <f t="shared" si="7"/>
        <v>0</v>
      </c>
    </row>
    <row r="397" spans="2:11" ht="12.95" customHeight="1" x14ac:dyDescent="0.15">
      <c r="B397" s="18" t="s">
        <v>179</v>
      </c>
      <c r="C397" s="19" t="s">
        <v>154</v>
      </c>
      <c r="D397" s="20" t="s">
        <v>279</v>
      </c>
      <c r="E397" s="20" t="s">
        <v>17</v>
      </c>
      <c r="F397" s="24">
        <v>16</v>
      </c>
      <c r="G397" s="24">
        <v>60</v>
      </c>
      <c r="H397" s="22">
        <f>F397*単価一覧!$X$43</f>
        <v>0</v>
      </c>
      <c r="I397" s="25"/>
      <c r="J397" s="22">
        <f>G397*単価一覧!$X$45</f>
        <v>0</v>
      </c>
      <c r="K397" s="23">
        <f t="shared" si="7"/>
        <v>0</v>
      </c>
    </row>
    <row r="398" spans="2:11" ht="12.95" customHeight="1" x14ac:dyDescent="0.15">
      <c r="B398" s="18" t="s">
        <v>179</v>
      </c>
      <c r="C398" s="19" t="s">
        <v>154</v>
      </c>
      <c r="D398" s="20" t="s">
        <v>279</v>
      </c>
      <c r="E398" s="20" t="s">
        <v>18</v>
      </c>
      <c r="F398" s="24">
        <v>16</v>
      </c>
      <c r="G398" s="21">
        <v>56</v>
      </c>
      <c r="H398" s="22">
        <f>F398*単価一覧!$X$43</f>
        <v>0</v>
      </c>
      <c r="I398" s="25"/>
      <c r="J398" s="22">
        <f>G398*単価一覧!$X$45</f>
        <v>0</v>
      </c>
      <c r="K398" s="23">
        <f t="shared" si="7"/>
        <v>0</v>
      </c>
    </row>
    <row r="399" spans="2:11" ht="12.95" customHeight="1" x14ac:dyDescent="0.15">
      <c r="B399" s="18" t="s">
        <v>179</v>
      </c>
      <c r="C399" s="19" t="s">
        <v>154</v>
      </c>
      <c r="D399" s="20" t="s">
        <v>279</v>
      </c>
      <c r="E399" s="20" t="s">
        <v>19</v>
      </c>
      <c r="F399" s="24">
        <v>16</v>
      </c>
      <c r="G399" s="21">
        <v>47</v>
      </c>
      <c r="H399" s="22">
        <f>F399*単価一覧!$X$43</f>
        <v>0</v>
      </c>
      <c r="I399" s="25"/>
      <c r="J399" s="22">
        <f>G399*単価一覧!$X$45</f>
        <v>0</v>
      </c>
      <c r="K399" s="23">
        <f t="shared" si="7"/>
        <v>0</v>
      </c>
    </row>
    <row r="400" spans="2:11" ht="12.95" customHeight="1" x14ac:dyDescent="0.15">
      <c r="B400" s="18" t="s">
        <v>179</v>
      </c>
      <c r="C400" s="19" t="s">
        <v>154</v>
      </c>
      <c r="D400" s="20" t="s">
        <v>280</v>
      </c>
      <c r="E400" s="20" t="s">
        <v>20</v>
      </c>
      <c r="F400" s="24">
        <v>16</v>
      </c>
      <c r="G400" s="21">
        <v>55</v>
      </c>
      <c r="H400" s="22">
        <f>F400*単価一覧!$X$43</f>
        <v>0</v>
      </c>
      <c r="I400" s="25"/>
      <c r="J400" s="22">
        <f>G400*単価一覧!$X$45</f>
        <v>0</v>
      </c>
      <c r="K400" s="23">
        <f t="shared" si="7"/>
        <v>0</v>
      </c>
    </row>
    <row r="401" spans="2:11" ht="12.95" customHeight="1" x14ac:dyDescent="0.15">
      <c r="B401" s="18" t="s">
        <v>179</v>
      </c>
      <c r="C401" s="19" t="s">
        <v>154</v>
      </c>
      <c r="D401" s="20" t="s">
        <v>280</v>
      </c>
      <c r="E401" s="20" t="s">
        <v>21</v>
      </c>
      <c r="F401" s="24">
        <v>16</v>
      </c>
      <c r="G401" s="21">
        <v>50</v>
      </c>
      <c r="H401" s="22">
        <f>F401*単価一覧!$X$43</f>
        <v>0</v>
      </c>
      <c r="I401" s="25"/>
      <c r="J401" s="22">
        <f>G401*単価一覧!$X$45</f>
        <v>0</v>
      </c>
      <c r="K401" s="23">
        <f t="shared" si="7"/>
        <v>0</v>
      </c>
    </row>
    <row r="402" spans="2:11" ht="12.95" customHeight="1" x14ac:dyDescent="0.15">
      <c r="B402" s="18" t="s">
        <v>179</v>
      </c>
      <c r="C402" s="19" t="s">
        <v>154</v>
      </c>
      <c r="D402" s="20" t="s">
        <v>280</v>
      </c>
      <c r="E402" s="20" t="s">
        <v>22</v>
      </c>
      <c r="F402" s="24">
        <v>16</v>
      </c>
      <c r="G402" s="21">
        <v>47</v>
      </c>
      <c r="H402" s="22">
        <f>F402*単価一覧!$X$43</f>
        <v>0</v>
      </c>
      <c r="I402" s="25"/>
      <c r="J402" s="22">
        <f>G402*単価一覧!$X$45</f>
        <v>0</v>
      </c>
      <c r="K402" s="23">
        <f t="shared" si="7"/>
        <v>0</v>
      </c>
    </row>
    <row r="403" spans="2:11" ht="12.95" customHeight="1" x14ac:dyDescent="0.15">
      <c r="B403" s="18" t="s">
        <v>180</v>
      </c>
      <c r="C403" s="19" t="s">
        <v>181</v>
      </c>
      <c r="D403" s="20" t="s">
        <v>278</v>
      </c>
      <c r="E403" s="20" t="s">
        <v>11</v>
      </c>
      <c r="F403" s="24">
        <v>49</v>
      </c>
      <c r="G403" s="21">
        <v>270</v>
      </c>
      <c r="H403" s="22">
        <f>F403*単価一覧!$X$43</f>
        <v>0</v>
      </c>
      <c r="I403" s="25"/>
      <c r="J403" s="22">
        <f>G403*単価一覧!$X$45</f>
        <v>0</v>
      </c>
      <c r="K403" s="23">
        <f t="shared" si="7"/>
        <v>0</v>
      </c>
    </row>
    <row r="404" spans="2:11" ht="12.95" customHeight="1" x14ac:dyDescent="0.15">
      <c r="B404" s="18" t="s">
        <v>180</v>
      </c>
      <c r="C404" s="19" t="s">
        <v>181</v>
      </c>
      <c r="D404" s="20" t="s">
        <v>278</v>
      </c>
      <c r="E404" s="20" t="s">
        <v>12</v>
      </c>
      <c r="F404" s="24">
        <v>49</v>
      </c>
      <c r="G404" s="21">
        <v>270</v>
      </c>
      <c r="H404" s="22">
        <f>F404*単価一覧!$X$43</f>
        <v>0</v>
      </c>
      <c r="I404" s="25"/>
      <c r="J404" s="22">
        <f>G404*単価一覧!$X$45</f>
        <v>0</v>
      </c>
      <c r="K404" s="23">
        <f t="shared" si="7"/>
        <v>0</v>
      </c>
    </row>
    <row r="405" spans="2:11" ht="12.95" customHeight="1" x14ac:dyDescent="0.15">
      <c r="B405" s="18" t="s">
        <v>180</v>
      </c>
      <c r="C405" s="19" t="s">
        <v>181</v>
      </c>
      <c r="D405" s="20" t="s">
        <v>278</v>
      </c>
      <c r="E405" s="20" t="s">
        <v>13</v>
      </c>
      <c r="F405" s="24">
        <v>49</v>
      </c>
      <c r="G405" s="21">
        <v>231</v>
      </c>
      <c r="H405" s="22">
        <f>F405*単価一覧!$X$43</f>
        <v>0</v>
      </c>
      <c r="I405" s="25"/>
      <c r="J405" s="22">
        <f>G405*単価一覧!$X$45</f>
        <v>0</v>
      </c>
      <c r="K405" s="23">
        <f t="shared" si="7"/>
        <v>0</v>
      </c>
    </row>
    <row r="406" spans="2:11" ht="12.95" customHeight="1" x14ac:dyDescent="0.15">
      <c r="B406" s="18" t="s">
        <v>180</v>
      </c>
      <c r="C406" s="19" t="s">
        <v>181</v>
      </c>
      <c r="D406" s="20" t="s">
        <v>278</v>
      </c>
      <c r="E406" s="20" t="s">
        <v>14</v>
      </c>
      <c r="F406" s="24">
        <v>49</v>
      </c>
      <c r="G406" s="24">
        <v>246</v>
      </c>
      <c r="H406" s="22">
        <f>F406*単価一覧!$X$43</f>
        <v>0</v>
      </c>
      <c r="I406" s="26">
        <f>G406*単価一覧!$X$44</f>
        <v>0</v>
      </c>
      <c r="J406" s="25"/>
      <c r="K406" s="23">
        <f t="shared" si="7"/>
        <v>0</v>
      </c>
    </row>
    <row r="407" spans="2:11" ht="12.95" customHeight="1" x14ac:dyDescent="0.15">
      <c r="B407" s="18" t="s">
        <v>180</v>
      </c>
      <c r="C407" s="19" t="s">
        <v>181</v>
      </c>
      <c r="D407" s="20" t="s">
        <v>278</v>
      </c>
      <c r="E407" s="20" t="s">
        <v>15</v>
      </c>
      <c r="F407" s="24">
        <v>49</v>
      </c>
      <c r="G407" s="24">
        <v>253</v>
      </c>
      <c r="H407" s="22">
        <f>F407*単価一覧!$X$43</f>
        <v>0</v>
      </c>
      <c r="I407" s="26">
        <f>G407*単価一覧!$X$44</f>
        <v>0</v>
      </c>
      <c r="J407" s="25"/>
      <c r="K407" s="23">
        <f t="shared" si="7"/>
        <v>0</v>
      </c>
    </row>
    <row r="408" spans="2:11" ht="12.95" customHeight="1" x14ac:dyDescent="0.15">
      <c r="B408" s="18" t="s">
        <v>180</v>
      </c>
      <c r="C408" s="19" t="s">
        <v>181</v>
      </c>
      <c r="D408" s="20" t="s">
        <v>278</v>
      </c>
      <c r="E408" s="20" t="s">
        <v>16</v>
      </c>
      <c r="F408" s="24">
        <v>49</v>
      </c>
      <c r="G408" s="24">
        <v>234</v>
      </c>
      <c r="H408" s="22">
        <f>F408*単価一覧!$X$43</f>
        <v>0</v>
      </c>
      <c r="I408" s="26">
        <f>G408*単価一覧!$X$44</f>
        <v>0</v>
      </c>
      <c r="J408" s="25"/>
      <c r="K408" s="23">
        <f t="shared" si="7"/>
        <v>0</v>
      </c>
    </row>
    <row r="409" spans="2:11" ht="12.95" customHeight="1" x14ac:dyDescent="0.15">
      <c r="B409" s="18" t="s">
        <v>180</v>
      </c>
      <c r="C409" s="19" t="s">
        <v>181</v>
      </c>
      <c r="D409" s="20" t="s">
        <v>278</v>
      </c>
      <c r="E409" s="20" t="s">
        <v>17</v>
      </c>
      <c r="F409" s="24">
        <v>49</v>
      </c>
      <c r="G409" s="24">
        <v>228</v>
      </c>
      <c r="H409" s="22">
        <f>F409*単価一覧!$X$43</f>
        <v>0</v>
      </c>
      <c r="I409" s="25"/>
      <c r="J409" s="22">
        <f>G409*単価一覧!$X$45</f>
        <v>0</v>
      </c>
      <c r="K409" s="23">
        <f t="shared" si="7"/>
        <v>0</v>
      </c>
    </row>
    <row r="410" spans="2:11" ht="12.95" customHeight="1" x14ac:dyDescent="0.15">
      <c r="B410" s="18" t="s">
        <v>180</v>
      </c>
      <c r="C410" s="19" t="s">
        <v>181</v>
      </c>
      <c r="D410" s="20" t="s">
        <v>278</v>
      </c>
      <c r="E410" s="20" t="s">
        <v>18</v>
      </c>
      <c r="F410" s="24">
        <v>49</v>
      </c>
      <c r="G410" s="24">
        <v>254</v>
      </c>
      <c r="H410" s="22">
        <f>F410*単価一覧!$X$43</f>
        <v>0</v>
      </c>
      <c r="I410" s="25"/>
      <c r="J410" s="22">
        <f>G410*単価一覧!$X$45</f>
        <v>0</v>
      </c>
      <c r="K410" s="23">
        <f t="shared" si="7"/>
        <v>0</v>
      </c>
    </row>
    <row r="411" spans="2:11" ht="12.95" customHeight="1" x14ac:dyDescent="0.15">
      <c r="B411" s="18" t="s">
        <v>180</v>
      </c>
      <c r="C411" s="19" t="s">
        <v>181</v>
      </c>
      <c r="D411" s="20" t="s">
        <v>278</v>
      </c>
      <c r="E411" s="20" t="s">
        <v>19</v>
      </c>
      <c r="F411" s="24">
        <v>49</v>
      </c>
      <c r="G411" s="24">
        <v>227</v>
      </c>
      <c r="H411" s="22">
        <f>F411*単価一覧!$X$43</f>
        <v>0</v>
      </c>
      <c r="I411" s="25"/>
      <c r="J411" s="22">
        <f>G411*単価一覧!$X$45</f>
        <v>0</v>
      </c>
      <c r="K411" s="23">
        <f t="shared" si="7"/>
        <v>0</v>
      </c>
    </row>
    <row r="412" spans="2:11" ht="12.95" customHeight="1" x14ac:dyDescent="0.15">
      <c r="B412" s="18" t="s">
        <v>180</v>
      </c>
      <c r="C412" s="19" t="s">
        <v>181</v>
      </c>
      <c r="D412" s="20" t="s">
        <v>279</v>
      </c>
      <c r="E412" s="20" t="s">
        <v>20</v>
      </c>
      <c r="F412" s="24">
        <v>49</v>
      </c>
      <c r="G412" s="24">
        <v>267</v>
      </c>
      <c r="H412" s="22">
        <f>F412*単価一覧!$X$43</f>
        <v>0</v>
      </c>
      <c r="I412" s="25"/>
      <c r="J412" s="22">
        <f>G412*単価一覧!$X$45</f>
        <v>0</v>
      </c>
      <c r="K412" s="23">
        <f t="shared" si="7"/>
        <v>0</v>
      </c>
    </row>
    <row r="413" spans="2:11" ht="12.95" customHeight="1" x14ac:dyDescent="0.15">
      <c r="B413" s="18" t="s">
        <v>180</v>
      </c>
      <c r="C413" s="19" t="s">
        <v>181</v>
      </c>
      <c r="D413" s="20" t="s">
        <v>279</v>
      </c>
      <c r="E413" s="20" t="s">
        <v>21</v>
      </c>
      <c r="F413" s="24">
        <v>49</v>
      </c>
      <c r="G413" s="24">
        <v>230</v>
      </c>
      <c r="H413" s="22">
        <f>F413*単価一覧!$X$43</f>
        <v>0</v>
      </c>
      <c r="I413" s="25"/>
      <c r="J413" s="22">
        <f>G413*単価一覧!$X$45</f>
        <v>0</v>
      </c>
      <c r="K413" s="23">
        <f t="shared" si="7"/>
        <v>0</v>
      </c>
    </row>
    <row r="414" spans="2:11" ht="12.95" customHeight="1" x14ac:dyDescent="0.15">
      <c r="B414" s="18" t="s">
        <v>180</v>
      </c>
      <c r="C414" s="19" t="s">
        <v>181</v>
      </c>
      <c r="D414" s="20" t="s">
        <v>279</v>
      </c>
      <c r="E414" s="20" t="s">
        <v>22</v>
      </c>
      <c r="F414" s="24">
        <v>49</v>
      </c>
      <c r="G414" s="24">
        <v>220</v>
      </c>
      <c r="H414" s="22">
        <f>F414*単価一覧!$X$43</f>
        <v>0</v>
      </c>
      <c r="I414" s="25"/>
      <c r="J414" s="22">
        <f>G414*単価一覧!$X$45</f>
        <v>0</v>
      </c>
      <c r="K414" s="23">
        <f t="shared" si="7"/>
        <v>0</v>
      </c>
    </row>
    <row r="415" spans="2:11" ht="12.95" customHeight="1" x14ac:dyDescent="0.15">
      <c r="B415" s="18" t="s">
        <v>180</v>
      </c>
      <c r="C415" s="19" t="s">
        <v>181</v>
      </c>
      <c r="D415" s="20" t="s">
        <v>279</v>
      </c>
      <c r="E415" s="20" t="s">
        <v>11</v>
      </c>
      <c r="F415" s="24">
        <v>49</v>
      </c>
      <c r="G415" s="24">
        <v>231</v>
      </c>
      <c r="H415" s="22">
        <f>F415*単価一覧!$X$43</f>
        <v>0</v>
      </c>
      <c r="I415" s="25"/>
      <c r="J415" s="22">
        <f>G415*単価一覧!$X$45</f>
        <v>0</v>
      </c>
      <c r="K415" s="23">
        <f t="shared" si="7"/>
        <v>0</v>
      </c>
    </row>
    <row r="416" spans="2:11" ht="12.95" customHeight="1" x14ac:dyDescent="0.15">
      <c r="B416" s="18" t="s">
        <v>180</v>
      </c>
      <c r="C416" s="19" t="s">
        <v>181</v>
      </c>
      <c r="D416" s="20" t="s">
        <v>279</v>
      </c>
      <c r="E416" s="20" t="s">
        <v>12</v>
      </c>
      <c r="F416" s="24">
        <v>49</v>
      </c>
      <c r="G416" s="24">
        <v>265</v>
      </c>
      <c r="H416" s="22">
        <f>F416*単価一覧!$X$43</f>
        <v>0</v>
      </c>
      <c r="I416" s="25"/>
      <c r="J416" s="22">
        <f>G416*単価一覧!$X$45</f>
        <v>0</v>
      </c>
      <c r="K416" s="23">
        <f t="shared" si="7"/>
        <v>0</v>
      </c>
    </row>
    <row r="417" spans="2:11" ht="12.95" customHeight="1" x14ac:dyDescent="0.15">
      <c r="B417" s="18" t="s">
        <v>180</v>
      </c>
      <c r="C417" s="19" t="s">
        <v>181</v>
      </c>
      <c r="D417" s="20" t="s">
        <v>279</v>
      </c>
      <c r="E417" s="20" t="s">
        <v>13</v>
      </c>
      <c r="F417" s="24">
        <v>49</v>
      </c>
      <c r="G417" s="24">
        <v>224</v>
      </c>
      <c r="H417" s="22">
        <f>F417*単価一覧!$X$43</f>
        <v>0</v>
      </c>
      <c r="I417" s="25"/>
      <c r="J417" s="22">
        <f>G417*単価一覧!$X$45</f>
        <v>0</v>
      </c>
      <c r="K417" s="23">
        <f t="shared" si="7"/>
        <v>0</v>
      </c>
    </row>
    <row r="418" spans="2:11" ht="12.95" customHeight="1" x14ac:dyDescent="0.15">
      <c r="B418" s="18" t="s">
        <v>180</v>
      </c>
      <c r="C418" s="19" t="s">
        <v>181</v>
      </c>
      <c r="D418" s="20" t="s">
        <v>279</v>
      </c>
      <c r="E418" s="20" t="s">
        <v>14</v>
      </c>
      <c r="F418" s="24">
        <v>49</v>
      </c>
      <c r="G418" s="24">
        <v>229</v>
      </c>
      <c r="H418" s="22">
        <f>F418*単価一覧!$X$43</f>
        <v>0</v>
      </c>
      <c r="I418" s="26">
        <f>G418*単価一覧!$X$44</f>
        <v>0</v>
      </c>
      <c r="J418" s="25"/>
      <c r="K418" s="23">
        <f t="shared" si="7"/>
        <v>0</v>
      </c>
    </row>
    <row r="419" spans="2:11" ht="12.95" customHeight="1" x14ac:dyDescent="0.15">
      <c r="B419" s="18" t="s">
        <v>180</v>
      </c>
      <c r="C419" s="19" t="s">
        <v>181</v>
      </c>
      <c r="D419" s="20" t="s">
        <v>279</v>
      </c>
      <c r="E419" s="20" t="s">
        <v>15</v>
      </c>
      <c r="F419" s="24">
        <v>49</v>
      </c>
      <c r="G419" s="24">
        <v>254</v>
      </c>
      <c r="H419" s="22">
        <f>F419*単価一覧!$X$43</f>
        <v>0</v>
      </c>
      <c r="I419" s="26">
        <f>G419*単価一覧!$X$44</f>
        <v>0</v>
      </c>
      <c r="J419" s="25"/>
      <c r="K419" s="23">
        <f t="shared" si="7"/>
        <v>0</v>
      </c>
    </row>
    <row r="420" spans="2:11" ht="12.95" customHeight="1" x14ac:dyDescent="0.15">
      <c r="B420" s="18" t="s">
        <v>180</v>
      </c>
      <c r="C420" s="19" t="s">
        <v>181</v>
      </c>
      <c r="D420" s="20" t="s">
        <v>279</v>
      </c>
      <c r="E420" s="20" t="s">
        <v>16</v>
      </c>
      <c r="F420" s="24">
        <v>49</v>
      </c>
      <c r="G420" s="24">
        <v>217</v>
      </c>
      <c r="H420" s="22">
        <f>F420*単価一覧!$X$43</f>
        <v>0</v>
      </c>
      <c r="I420" s="26">
        <f>G420*単価一覧!$X$44</f>
        <v>0</v>
      </c>
      <c r="J420" s="25"/>
      <c r="K420" s="23">
        <f t="shared" si="7"/>
        <v>0</v>
      </c>
    </row>
    <row r="421" spans="2:11" ht="12.95" customHeight="1" x14ac:dyDescent="0.15">
      <c r="B421" s="18" t="s">
        <v>180</v>
      </c>
      <c r="C421" s="19" t="s">
        <v>181</v>
      </c>
      <c r="D421" s="20" t="s">
        <v>279</v>
      </c>
      <c r="E421" s="20" t="s">
        <v>17</v>
      </c>
      <c r="F421" s="24">
        <v>49</v>
      </c>
      <c r="G421" s="24">
        <v>218</v>
      </c>
      <c r="H421" s="22">
        <f>F421*単価一覧!$X$43</f>
        <v>0</v>
      </c>
      <c r="I421" s="25"/>
      <c r="J421" s="22">
        <f>G421*単価一覧!$X$45</f>
        <v>0</v>
      </c>
      <c r="K421" s="23">
        <f t="shared" si="7"/>
        <v>0</v>
      </c>
    </row>
    <row r="422" spans="2:11" ht="12.95" customHeight="1" x14ac:dyDescent="0.15">
      <c r="B422" s="18" t="s">
        <v>180</v>
      </c>
      <c r="C422" s="19" t="s">
        <v>181</v>
      </c>
      <c r="D422" s="20" t="s">
        <v>279</v>
      </c>
      <c r="E422" s="20" t="s">
        <v>18</v>
      </c>
      <c r="F422" s="24">
        <v>49</v>
      </c>
      <c r="G422" s="21">
        <v>253</v>
      </c>
      <c r="H422" s="22">
        <f>F422*単価一覧!$X$43</f>
        <v>0</v>
      </c>
      <c r="I422" s="25"/>
      <c r="J422" s="22">
        <f>G422*単価一覧!$X$45</f>
        <v>0</v>
      </c>
      <c r="K422" s="23">
        <f t="shared" si="7"/>
        <v>0</v>
      </c>
    </row>
    <row r="423" spans="2:11" ht="12.95" customHeight="1" x14ac:dyDescent="0.15">
      <c r="B423" s="18" t="s">
        <v>180</v>
      </c>
      <c r="C423" s="19" t="s">
        <v>181</v>
      </c>
      <c r="D423" s="20" t="s">
        <v>279</v>
      </c>
      <c r="E423" s="20" t="s">
        <v>19</v>
      </c>
      <c r="F423" s="24">
        <v>49</v>
      </c>
      <c r="G423" s="21">
        <v>215</v>
      </c>
      <c r="H423" s="22">
        <f>F423*単価一覧!$X$43</f>
        <v>0</v>
      </c>
      <c r="I423" s="25"/>
      <c r="J423" s="22">
        <f>G423*単価一覧!$X$45</f>
        <v>0</v>
      </c>
      <c r="K423" s="23">
        <f t="shared" si="7"/>
        <v>0</v>
      </c>
    </row>
    <row r="424" spans="2:11" ht="12.95" customHeight="1" x14ac:dyDescent="0.15">
      <c r="B424" s="18" t="s">
        <v>180</v>
      </c>
      <c r="C424" s="19" t="s">
        <v>181</v>
      </c>
      <c r="D424" s="20" t="s">
        <v>280</v>
      </c>
      <c r="E424" s="20" t="s">
        <v>20</v>
      </c>
      <c r="F424" s="24">
        <v>49</v>
      </c>
      <c r="G424" s="21">
        <v>268</v>
      </c>
      <c r="H424" s="22">
        <f>F424*単価一覧!$X$43</f>
        <v>0</v>
      </c>
      <c r="I424" s="25"/>
      <c r="J424" s="22">
        <f>G424*単価一覧!$X$45</f>
        <v>0</v>
      </c>
      <c r="K424" s="23">
        <f t="shared" si="7"/>
        <v>0</v>
      </c>
    </row>
    <row r="425" spans="2:11" ht="12.95" customHeight="1" x14ac:dyDescent="0.15">
      <c r="B425" s="18" t="s">
        <v>180</v>
      </c>
      <c r="C425" s="19" t="s">
        <v>181</v>
      </c>
      <c r="D425" s="20" t="s">
        <v>280</v>
      </c>
      <c r="E425" s="20" t="s">
        <v>21</v>
      </c>
      <c r="F425" s="24">
        <v>49</v>
      </c>
      <c r="G425" s="21">
        <v>217</v>
      </c>
      <c r="H425" s="22">
        <f>F425*単価一覧!$X$43</f>
        <v>0</v>
      </c>
      <c r="I425" s="25"/>
      <c r="J425" s="22">
        <f>G425*単価一覧!$X$45</f>
        <v>0</v>
      </c>
      <c r="K425" s="23">
        <f t="shared" si="7"/>
        <v>0</v>
      </c>
    </row>
    <row r="426" spans="2:11" ht="12.95" customHeight="1" x14ac:dyDescent="0.15">
      <c r="B426" s="18" t="s">
        <v>180</v>
      </c>
      <c r="C426" s="19" t="s">
        <v>181</v>
      </c>
      <c r="D426" s="20" t="s">
        <v>280</v>
      </c>
      <c r="E426" s="20" t="s">
        <v>22</v>
      </c>
      <c r="F426" s="24">
        <v>49</v>
      </c>
      <c r="G426" s="21">
        <v>230</v>
      </c>
      <c r="H426" s="22">
        <f>F426*単価一覧!$X$43</f>
        <v>0</v>
      </c>
      <c r="I426" s="25"/>
      <c r="J426" s="22">
        <f>G426*単価一覧!$X$45</f>
        <v>0</v>
      </c>
      <c r="K426" s="23">
        <f t="shared" si="7"/>
        <v>0</v>
      </c>
    </row>
    <row r="427" spans="2:11" ht="12.95" customHeight="1" x14ac:dyDescent="0.15">
      <c r="B427" s="18" t="s">
        <v>182</v>
      </c>
      <c r="C427" s="19" t="s">
        <v>183</v>
      </c>
      <c r="D427" s="20" t="s">
        <v>278</v>
      </c>
      <c r="E427" s="20" t="s">
        <v>11</v>
      </c>
      <c r="F427" s="24">
        <v>25</v>
      </c>
      <c r="G427" s="21">
        <v>204</v>
      </c>
      <c r="H427" s="22">
        <f>F427*単価一覧!$X$43</f>
        <v>0</v>
      </c>
      <c r="I427" s="25"/>
      <c r="J427" s="22">
        <f>G427*単価一覧!$X$45</f>
        <v>0</v>
      </c>
      <c r="K427" s="23">
        <f t="shared" si="7"/>
        <v>0</v>
      </c>
    </row>
    <row r="428" spans="2:11" ht="12.95" customHeight="1" x14ac:dyDescent="0.15">
      <c r="B428" s="18" t="s">
        <v>182</v>
      </c>
      <c r="C428" s="19" t="s">
        <v>183</v>
      </c>
      <c r="D428" s="20" t="s">
        <v>278</v>
      </c>
      <c r="E428" s="20" t="s">
        <v>12</v>
      </c>
      <c r="F428" s="24">
        <v>25</v>
      </c>
      <c r="G428" s="21">
        <v>206</v>
      </c>
      <c r="H428" s="22">
        <f>F428*単価一覧!$X$43</f>
        <v>0</v>
      </c>
      <c r="I428" s="25"/>
      <c r="J428" s="22">
        <f>G428*単価一覧!$X$45</f>
        <v>0</v>
      </c>
      <c r="K428" s="23">
        <f t="shared" si="7"/>
        <v>0</v>
      </c>
    </row>
    <row r="429" spans="2:11" ht="12.95" customHeight="1" x14ac:dyDescent="0.15">
      <c r="B429" s="18" t="s">
        <v>182</v>
      </c>
      <c r="C429" s="19" t="s">
        <v>183</v>
      </c>
      <c r="D429" s="20" t="s">
        <v>278</v>
      </c>
      <c r="E429" s="20" t="s">
        <v>13</v>
      </c>
      <c r="F429" s="24">
        <v>25</v>
      </c>
      <c r="G429" s="21">
        <v>173</v>
      </c>
      <c r="H429" s="22">
        <f>F429*単価一覧!$X$43</f>
        <v>0</v>
      </c>
      <c r="I429" s="25"/>
      <c r="J429" s="22">
        <f>G429*単価一覧!$X$45</f>
        <v>0</v>
      </c>
      <c r="K429" s="23">
        <f t="shared" si="7"/>
        <v>0</v>
      </c>
    </row>
    <row r="430" spans="2:11" ht="12.95" customHeight="1" x14ac:dyDescent="0.15">
      <c r="B430" s="18" t="s">
        <v>182</v>
      </c>
      <c r="C430" s="19" t="s">
        <v>183</v>
      </c>
      <c r="D430" s="20" t="s">
        <v>278</v>
      </c>
      <c r="E430" s="20" t="s">
        <v>14</v>
      </c>
      <c r="F430" s="24">
        <v>25</v>
      </c>
      <c r="G430" s="24">
        <v>189</v>
      </c>
      <c r="H430" s="22">
        <f>F430*単価一覧!$X$43</f>
        <v>0</v>
      </c>
      <c r="I430" s="26">
        <f>G430*単価一覧!$X$44</f>
        <v>0</v>
      </c>
      <c r="J430" s="25"/>
      <c r="K430" s="23">
        <f t="shared" si="7"/>
        <v>0</v>
      </c>
    </row>
    <row r="431" spans="2:11" ht="12.95" customHeight="1" x14ac:dyDescent="0.15">
      <c r="B431" s="18" t="s">
        <v>182</v>
      </c>
      <c r="C431" s="19" t="s">
        <v>183</v>
      </c>
      <c r="D431" s="20" t="s">
        <v>278</v>
      </c>
      <c r="E431" s="20" t="s">
        <v>15</v>
      </c>
      <c r="F431" s="24">
        <v>25</v>
      </c>
      <c r="G431" s="24">
        <v>193</v>
      </c>
      <c r="H431" s="22">
        <f>F431*単価一覧!$X$43</f>
        <v>0</v>
      </c>
      <c r="I431" s="26">
        <f>G431*単価一覧!$X$44</f>
        <v>0</v>
      </c>
      <c r="J431" s="25"/>
      <c r="K431" s="23">
        <f t="shared" si="7"/>
        <v>0</v>
      </c>
    </row>
    <row r="432" spans="2:11" ht="12.95" customHeight="1" x14ac:dyDescent="0.15">
      <c r="B432" s="18" t="s">
        <v>182</v>
      </c>
      <c r="C432" s="19" t="s">
        <v>183</v>
      </c>
      <c r="D432" s="20" t="s">
        <v>278</v>
      </c>
      <c r="E432" s="20" t="s">
        <v>16</v>
      </c>
      <c r="F432" s="24">
        <v>25</v>
      </c>
      <c r="G432" s="24">
        <v>183</v>
      </c>
      <c r="H432" s="22">
        <f>F432*単価一覧!$X$43</f>
        <v>0</v>
      </c>
      <c r="I432" s="26">
        <f>G432*単価一覧!$X$44</f>
        <v>0</v>
      </c>
      <c r="J432" s="25"/>
      <c r="K432" s="23">
        <f t="shared" ref="K432:K495" si="8">ROUNDDOWN(H432+I432+J432,0)</f>
        <v>0</v>
      </c>
    </row>
    <row r="433" spans="2:11" ht="12.95" customHeight="1" x14ac:dyDescent="0.15">
      <c r="B433" s="18" t="s">
        <v>182</v>
      </c>
      <c r="C433" s="19" t="s">
        <v>183</v>
      </c>
      <c r="D433" s="20" t="s">
        <v>278</v>
      </c>
      <c r="E433" s="20" t="s">
        <v>17</v>
      </c>
      <c r="F433" s="24">
        <v>25</v>
      </c>
      <c r="G433" s="24">
        <v>177</v>
      </c>
      <c r="H433" s="22">
        <f>F433*単価一覧!$X$43</f>
        <v>0</v>
      </c>
      <c r="I433" s="25"/>
      <c r="J433" s="22">
        <f>G433*単価一覧!$X$45</f>
        <v>0</v>
      </c>
      <c r="K433" s="23">
        <f t="shared" si="8"/>
        <v>0</v>
      </c>
    </row>
    <row r="434" spans="2:11" ht="12.95" customHeight="1" x14ac:dyDescent="0.15">
      <c r="B434" s="18" t="s">
        <v>182</v>
      </c>
      <c r="C434" s="19" t="s">
        <v>183</v>
      </c>
      <c r="D434" s="20" t="s">
        <v>278</v>
      </c>
      <c r="E434" s="20" t="s">
        <v>18</v>
      </c>
      <c r="F434" s="24">
        <v>25</v>
      </c>
      <c r="G434" s="24">
        <v>196</v>
      </c>
      <c r="H434" s="22">
        <f>F434*単価一覧!$X$43</f>
        <v>0</v>
      </c>
      <c r="I434" s="25"/>
      <c r="J434" s="22">
        <f>G434*単価一覧!$X$45</f>
        <v>0</v>
      </c>
      <c r="K434" s="23">
        <f t="shared" si="8"/>
        <v>0</v>
      </c>
    </row>
    <row r="435" spans="2:11" ht="12.95" customHeight="1" x14ac:dyDescent="0.15">
      <c r="B435" s="18" t="s">
        <v>182</v>
      </c>
      <c r="C435" s="19" t="s">
        <v>183</v>
      </c>
      <c r="D435" s="20" t="s">
        <v>278</v>
      </c>
      <c r="E435" s="20" t="s">
        <v>19</v>
      </c>
      <c r="F435" s="24">
        <v>25</v>
      </c>
      <c r="G435" s="24">
        <v>178</v>
      </c>
      <c r="H435" s="22">
        <f>F435*単価一覧!$X$43</f>
        <v>0</v>
      </c>
      <c r="I435" s="25"/>
      <c r="J435" s="22">
        <f>G435*単価一覧!$X$45</f>
        <v>0</v>
      </c>
      <c r="K435" s="23">
        <f t="shared" si="8"/>
        <v>0</v>
      </c>
    </row>
    <row r="436" spans="2:11" ht="12.95" customHeight="1" x14ac:dyDescent="0.15">
      <c r="B436" s="18" t="s">
        <v>182</v>
      </c>
      <c r="C436" s="19" t="s">
        <v>183</v>
      </c>
      <c r="D436" s="20" t="s">
        <v>279</v>
      </c>
      <c r="E436" s="20" t="s">
        <v>20</v>
      </c>
      <c r="F436" s="24">
        <v>25</v>
      </c>
      <c r="G436" s="24">
        <v>210</v>
      </c>
      <c r="H436" s="22">
        <f>F436*単価一覧!$X$43</f>
        <v>0</v>
      </c>
      <c r="I436" s="25"/>
      <c r="J436" s="22">
        <f>G436*単価一覧!$X$45</f>
        <v>0</v>
      </c>
      <c r="K436" s="23">
        <f t="shared" si="8"/>
        <v>0</v>
      </c>
    </row>
    <row r="437" spans="2:11" ht="12.95" customHeight="1" x14ac:dyDescent="0.15">
      <c r="B437" s="18" t="s">
        <v>182</v>
      </c>
      <c r="C437" s="19" t="s">
        <v>183</v>
      </c>
      <c r="D437" s="20" t="s">
        <v>279</v>
      </c>
      <c r="E437" s="20" t="s">
        <v>21</v>
      </c>
      <c r="F437" s="24">
        <v>25</v>
      </c>
      <c r="G437" s="24">
        <v>180</v>
      </c>
      <c r="H437" s="22">
        <f>F437*単価一覧!$X$43</f>
        <v>0</v>
      </c>
      <c r="I437" s="25"/>
      <c r="J437" s="22">
        <f>G437*単価一覧!$X$45</f>
        <v>0</v>
      </c>
      <c r="K437" s="23">
        <f t="shared" si="8"/>
        <v>0</v>
      </c>
    </row>
    <row r="438" spans="2:11" ht="12.95" customHeight="1" x14ac:dyDescent="0.15">
      <c r="B438" s="18" t="s">
        <v>182</v>
      </c>
      <c r="C438" s="19" t="s">
        <v>183</v>
      </c>
      <c r="D438" s="20" t="s">
        <v>279</v>
      </c>
      <c r="E438" s="20" t="s">
        <v>22</v>
      </c>
      <c r="F438" s="24">
        <v>25</v>
      </c>
      <c r="G438" s="24">
        <v>174</v>
      </c>
      <c r="H438" s="22">
        <f>F438*単価一覧!$X$43</f>
        <v>0</v>
      </c>
      <c r="I438" s="25"/>
      <c r="J438" s="22">
        <f>G438*単価一覧!$X$45</f>
        <v>0</v>
      </c>
      <c r="K438" s="23">
        <f t="shared" si="8"/>
        <v>0</v>
      </c>
    </row>
    <row r="439" spans="2:11" ht="12.95" customHeight="1" x14ac:dyDescent="0.15">
      <c r="B439" s="18" t="s">
        <v>182</v>
      </c>
      <c r="C439" s="19" t="s">
        <v>183</v>
      </c>
      <c r="D439" s="20" t="s">
        <v>279</v>
      </c>
      <c r="E439" s="20" t="s">
        <v>11</v>
      </c>
      <c r="F439" s="24">
        <v>25</v>
      </c>
      <c r="G439" s="24">
        <v>180</v>
      </c>
      <c r="H439" s="22">
        <f>F439*単価一覧!$X$43</f>
        <v>0</v>
      </c>
      <c r="I439" s="25"/>
      <c r="J439" s="22">
        <f>G439*単価一覧!$X$45</f>
        <v>0</v>
      </c>
      <c r="K439" s="23">
        <f t="shared" si="8"/>
        <v>0</v>
      </c>
    </row>
    <row r="440" spans="2:11" ht="12.95" customHeight="1" x14ac:dyDescent="0.15">
      <c r="B440" s="18" t="s">
        <v>182</v>
      </c>
      <c r="C440" s="19" t="s">
        <v>183</v>
      </c>
      <c r="D440" s="20" t="s">
        <v>279</v>
      </c>
      <c r="E440" s="20" t="s">
        <v>12</v>
      </c>
      <c r="F440" s="24">
        <v>25</v>
      </c>
      <c r="G440" s="24">
        <v>210</v>
      </c>
      <c r="H440" s="22">
        <f>F440*単価一覧!$X$43</f>
        <v>0</v>
      </c>
      <c r="I440" s="25"/>
      <c r="J440" s="22">
        <f>G440*単価一覧!$X$45</f>
        <v>0</v>
      </c>
      <c r="K440" s="23">
        <f t="shared" si="8"/>
        <v>0</v>
      </c>
    </row>
    <row r="441" spans="2:11" ht="12.95" customHeight="1" x14ac:dyDescent="0.15">
      <c r="B441" s="18" t="s">
        <v>182</v>
      </c>
      <c r="C441" s="19" t="s">
        <v>183</v>
      </c>
      <c r="D441" s="20" t="s">
        <v>279</v>
      </c>
      <c r="E441" s="20" t="s">
        <v>13</v>
      </c>
      <c r="F441" s="24">
        <v>25</v>
      </c>
      <c r="G441" s="24">
        <v>179</v>
      </c>
      <c r="H441" s="22">
        <f>F441*単価一覧!$X$43</f>
        <v>0</v>
      </c>
      <c r="I441" s="25"/>
      <c r="J441" s="22">
        <f>G441*単価一覧!$X$45</f>
        <v>0</v>
      </c>
      <c r="K441" s="23">
        <f t="shared" si="8"/>
        <v>0</v>
      </c>
    </row>
    <row r="442" spans="2:11" ht="12.95" customHeight="1" x14ac:dyDescent="0.15">
      <c r="B442" s="18" t="s">
        <v>182</v>
      </c>
      <c r="C442" s="19" t="s">
        <v>183</v>
      </c>
      <c r="D442" s="20" t="s">
        <v>279</v>
      </c>
      <c r="E442" s="20" t="s">
        <v>14</v>
      </c>
      <c r="F442" s="24">
        <v>25</v>
      </c>
      <c r="G442" s="24">
        <v>181</v>
      </c>
      <c r="H442" s="22">
        <f>F442*単価一覧!$X$43</f>
        <v>0</v>
      </c>
      <c r="I442" s="26">
        <f>G442*単価一覧!$X$44</f>
        <v>0</v>
      </c>
      <c r="J442" s="25"/>
      <c r="K442" s="23">
        <f t="shared" si="8"/>
        <v>0</v>
      </c>
    </row>
    <row r="443" spans="2:11" ht="12.95" customHeight="1" x14ac:dyDescent="0.15">
      <c r="B443" s="18" t="s">
        <v>182</v>
      </c>
      <c r="C443" s="19" t="s">
        <v>183</v>
      </c>
      <c r="D443" s="20" t="s">
        <v>279</v>
      </c>
      <c r="E443" s="20" t="s">
        <v>15</v>
      </c>
      <c r="F443" s="24">
        <v>25</v>
      </c>
      <c r="G443" s="24">
        <v>206</v>
      </c>
      <c r="H443" s="22">
        <f>F443*単価一覧!$X$43</f>
        <v>0</v>
      </c>
      <c r="I443" s="26">
        <f>G443*単価一覧!$X$44</f>
        <v>0</v>
      </c>
      <c r="J443" s="25"/>
      <c r="K443" s="23">
        <f t="shared" si="8"/>
        <v>0</v>
      </c>
    </row>
    <row r="444" spans="2:11" ht="12.95" customHeight="1" x14ac:dyDescent="0.15">
      <c r="B444" s="18" t="s">
        <v>182</v>
      </c>
      <c r="C444" s="19" t="s">
        <v>183</v>
      </c>
      <c r="D444" s="20" t="s">
        <v>279</v>
      </c>
      <c r="E444" s="20" t="s">
        <v>16</v>
      </c>
      <c r="F444" s="24">
        <v>25</v>
      </c>
      <c r="G444" s="24">
        <v>176</v>
      </c>
      <c r="H444" s="22">
        <f>F444*単価一覧!$X$43</f>
        <v>0</v>
      </c>
      <c r="I444" s="26">
        <f>G444*単価一覧!$X$44</f>
        <v>0</v>
      </c>
      <c r="J444" s="25"/>
      <c r="K444" s="23">
        <f t="shared" si="8"/>
        <v>0</v>
      </c>
    </row>
    <row r="445" spans="2:11" ht="12.95" customHeight="1" x14ac:dyDescent="0.15">
      <c r="B445" s="18" t="s">
        <v>182</v>
      </c>
      <c r="C445" s="19" t="s">
        <v>183</v>
      </c>
      <c r="D445" s="20" t="s">
        <v>279</v>
      </c>
      <c r="E445" s="20" t="s">
        <v>17</v>
      </c>
      <c r="F445" s="24">
        <v>25</v>
      </c>
      <c r="G445" s="24">
        <v>177</v>
      </c>
      <c r="H445" s="22">
        <f>F445*単価一覧!$X$43</f>
        <v>0</v>
      </c>
      <c r="I445" s="25"/>
      <c r="J445" s="22">
        <f>G445*単価一覧!$X$45</f>
        <v>0</v>
      </c>
      <c r="K445" s="23">
        <f t="shared" si="8"/>
        <v>0</v>
      </c>
    </row>
    <row r="446" spans="2:11" ht="12.95" customHeight="1" x14ac:dyDescent="0.15">
      <c r="B446" s="18" t="s">
        <v>182</v>
      </c>
      <c r="C446" s="19" t="s">
        <v>183</v>
      </c>
      <c r="D446" s="20" t="s">
        <v>279</v>
      </c>
      <c r="E446" s="20" t="s">
        <v>18</v>
      </c>
      <c r="F446" s="24">
        <v>25</v>
      </c>
      <c r="G446" s="21">
        <v>204</v>
      </c>
      <c r="H446" s="22">
        <f>F446*単価一覧!$X$43</f>
        <v>0</v>
      </c>
      <c r="I446" s="25"/>
      <c r="J446" s="22">
        <f>G446*単価一覧!$X$45</f>
        <v>0</v>
      </c>
      <c r="K446" s="23">
        <f t="shared" si="8"/>
        <v>0</v>
      </c>
    </row>
    <row r="447" spans="2:11" ht="12.95" customHeight="1" x14ac:dyDescent="0.15">
      <c r="B447" s="18" t="s">
        <v>182</v>
      </c>
      <c r="C447" s="19" t="s">
        <v>183</v>
      </c>
      <c r="D447" s="20" t="s">
        <v>279</v>
      </c>
      <c r="E447" s="20" t="s">
        <v>19</v>
      </c>
      <c r="F447" s="24">
        <v>25</v>
      </c>
      <c r="G447" s="21">
        <v>173</v>
      </c>
      <c r="H447" s="22">
        <f>F447*単価一覧!$X$43</f>
        <v>0</v>
      </c>
      <c r="I447" s="25"/>
      <c r="J447" s="22">
        <f>G447*単価一覧!$X$45</f>
        <v>0</v>
      </c>
      <c r="K447" s="23">
        <f t="shared" si="8"/>
        <v>0</v>
      </c>
    </row>
    <row r="448" spans="2:11" ht="12.95" customHeight="1" x14ac:dyDescent="0.15">
      <c r="B448" s="18" t="s">
        <v>182</v>
      </c>
      <c r="C448" s="19" t="s">
        <v>183</v>
      </c>
      <c r="D448" s="20" t="s">
        <v>280</v>
      </c>
      <c r="E448" s="20" t="s">
        <v>20</v>
      </c>
      <c r="F448" s="24">
        <v>25</v>
      </c>
      <c r="G448" s="21">
        <v>216</v>
      </c>
      <c r="H448" s="22">
        <f>F448*単価一覧!$X$43</f>
        <v>0</v>
      </c>
      <c r="I448" s="25"/>
      <c r="J448" s="22">
        <f>G448*単価一覧!$X$45</f>
        <v>0</v>
      </c>
      <c r="K448" s="23">
        <f t="shared" si="8"/>
        <v>0</v>
      </c>
    </row>
    <row r="449" spans="2:11" ht="12.95" customHeight="1" x14ac:dyDescent="0.15">
      <c r="B449" s="18" t="s">
        <v>182</v>
      </c>
      <c r="C449" s="19" t="s">
        <v>183</v>
      </c>
      <c r="D449" s="20" t="s">
        <v>280</v>
      </c>
      <c r="E449" s="20" t="s">
        <v>21</v>
      </c>
      <c r="F449" s="24">
        <v>25</v>
      </c>
      <c r="G449" s="21">
        <v>174</v>
      </c>
      <c r="H449" s="22">
        <f>F449*単価一覧!$X$43</f>
        <v>0</v>
      </c>
      <c r="I449" s="25"/>
      <c r="J449" s="22">
        <f>G449*単価一覧!$X$45</f>
        <v>0</v>
      </c>
      <c r="K449" s="23">
        <f t="shared" si="8"/>
        <v>0</v>
      </c>
    </row>
    <row r="450" spans="2:11" ht="12.95" customHeight="1" x14ac:dyDescent="0.15">
      <c r="B450" s="18" t="s">
        <v>182</v>
      </c>
      <c r="C450" s="19" t="s">
        <v>183</v>
      </c>
      <c r="D450" s="20" t="s">
        <v>280</v>
      </c>
      <c r="E450" s="20" t="s">
        <v>22</v>
      </c>
      <c r="F450" s="24">
        <v>25</v>
      </c>
      <c r="G450" s="21">
        <v>187</v>
      </c>
      <c r="H450" s="22">
        <f>F450*単価一覧!$X$43</f>
        <v>0</v>
      </c>
      <c r="I450" s="25"/>
      <c r="J450" s="22">
        <f>G450*単価一覧!$X$45</f>
        <v>0</v>
      </c>
      <c r="K450" s="23">
        <f t="shared" si="8"/>
        <v>0</v>
      </c>
    </row>
    <row r="451" spans="2:11" ht="12.95" customHeight="1" x14ac:dyDescent="0.15">
      <c r="B451" s="18" t="s">
        <v>184</v>
      </c>
      <c r="C451" s="19" t="s">
        <v>113</v>
      </c>
      <c r="D451" s="20" t="s">
        <v>278</v>
      </c>
      <c r="E451" s="20" t="s">
        <v>11</v>
      </c>
      <c r="F451" s="24">
        <v>9</v>
      </c>
      <c r="G451" s="21">
        <v>1969</v>
      </c>
      <c r="H451" s="22">
        <f>F451*単価一覧!$X$43</f>
        <v>0</v>
      </c>
      <c r="I451" s="25"/>
      <c r="J451" s="22">
        <f>G451*単価一覧!$X$45</f>
        <v>0</v>
      </c>
      <c r="K451" s="23">
        <f t="shared" si="8"/>
        <v>0</v>
      </c>
    </row>
    <row r="452" spans="2:11" ht="12.95" customHeight="1" x14ac:dyDescent="0.15">
      <c r="B452" s="18" t="s">
        <v>184</v>
      </c>
      <c r="C452" s="19" t="s">
        <v>113</v>
      </c>
      <c r="D452" s="20" t="s">
        <v>278</v>
      </c>
      <c r="E452" s="20" t="s">
        <v>12</v>
      </c>
      <c r="F452" s="24">
        <v>9</v>
      </c>
      <c r="G452" s="21">
        <v>2080</v>
      </c>
      <c r="H452" s="22">
        <f>F452*単価一覧!$X$43</f>
        <v>0</v>
      </c>
      <c r="I452" s="25"/>
      <c r="J452" s="22">
        <f>G452*単価一覧!$X$45</f>
        <v>0</v>
      </c>
      <c r="K452" s="23">
        <f t="shared" si="8"/>
        <v>0</v>
      </c>
    </row>
    <row r="453" spans="2:11" ht="12.95" customHeight="1" x14ac:dyDescent="0.15">
      <c r="B453" s="18" t="s">
        <v>184</v>
      </c>
      <c r="C453" s="19" t="s">
        <v>113</v>
      </c>
      <c r="D453" s="20" t="s">
        <v>278</v>
      </c>
      <c r="E453" s="20" t="s">
        <v>13</v>
      </c>
      <c r="F453" s="24">
        <v>9</v>
      </c>
      <c r="G453" s="21">
        <v>1756</v>
      </c>
      <c r="H453" s="22">
        <f>F453*単価一覧!$X$43</f>
        <v>0</v>
      </c>
      <c r="I453" s="25"/>
      <c r="J453" s="22">
        <f>G453*単価一覧!$X$45</f>
        <v>0</v>
      </c>
      <c r="K453" s="23">
        <f t="shared" si="8"/>
        <v>0</v>
      </c>
    </row>
    <row r="454" spans="2:11" ht="12.95" customHeight="1" x14ac:dyDescent="0.15">
      <c r="B454" s="18" t="s">
        <v>184</v>
      </c>
      <c r="C454" s="19" t="s">
        <v>113</v>
      </c>
      <c r="D454" s="20" t="s">
        <v>278</v>
      </c>
      <c r="E454" s="20" t="s">
        <v>14</v>
      </c>
      <c r="F454" s="24">
        <v>9</v>
      </c>
      <c r="G454" s="21">
        <v>1873</v>
      </c>
      <c r="H454" s="22">
        <f>F454*単価一覧!$X$43</f>
        <v>0</v>
      </c>
      <c r="I454" s="26">
        <f>G454*単価一覧!$X$44</f>
        <v>0</v>
      </c>
      <c r="J454" s="25"/>
      <c r="K454" s="23">
        <f t="shared" si="8"/>
        <v>0</v>
      </c>
    </row>
    <row r="455" spans="2:11" ht="12.95" customHeight="1" x14ac:dyDescent="0.15">
      <c r="B455" s="18" t="s">
        <v>184</v>
      </c>
      <c r="C455" s="19" t="s">
        <v>113</v>
      </c>
      <c r="D455" s="20" t="s">
        <v>278</v>
      </c>
      <c r="E455" s="20" t="s">
        <v>15</v>
      </c>
      <c r="F455" s="24">
        <v>9</v>
      </c>
      <c r="G455" s="21">
        <v>1916</v>
      </c>
      <c r="H455" s="22">
        <f>F455*単価一覧!$X$43</f>
        <v>0</v>
      </c>
      <c r="I455" s="26">
        <f>G455*単価一覧!$X$44</f>
        <v>0</v>
      </c>
      <c r="J455" s="25"/>
      <c r="K455" s="23">
        <f t="shared" si="8"/>
        <v>0</v>
      </c>
    </row>
    <row r="456" spans="2:11" ht="12.95" customHeight="1" x14ac:dyDescent="0.15">
      <c r="B456" s="18" t="s">
        <v>184</v>
      </c>
      <c r="C456" s="19" t="s">
        <v>113</v>
      </c>
      <c r="D456" s="20" t="s">
        <v>278</v>
      </c>
      <c r="E456" s="20" t="s">
        <v>16</v>
      </c>
      <c r="F456" s="24">
        <v>9</v>
      </c>
      <c r="G456" s="21">
        <v>1874</v>
      </c>
      <c r="H456" s="22">
        <f>F456*単価一覧!$X$43</f>
        <v>0</v>
      </c>
      <c r="I456" s="26">
        <f>G456*単価一覧!$X$44</f>
        <v>0</v>
      </c>
      <c r="J456" s="25"/>
      <c r="K456" s="23">
        <f t="shared" si="8"/>
        <v>0</v>
      </c>
    </row>
    <row r="457" spans="2:11" ht="12.95" customHeight="1" x14ac:dyDescent="0.15">
      <c r="B457" s="18" t="s">
        <v>184</v>
      </c>
      <c r="C457" s="19" t="s">
        <v>113</v>
      </c>
      <c r="D457" s="20" t="s">
        <v>278</v>
      </c>
      <c r="E457" s="20" t="s">
        <v>17</v>
      </c>
      <c r="F457" s="24">
        <v>9</v>
      </c>
      <c r="G457" s="21">
        <v>1787</v>
      </c>
      <c r="H457" s="22">
        <f>F457*単価一覧!$X$43</f>
        <v>0</v>
      </c>
      <c r="I457" s="25"/>
      <c r="J457" s="22">
        <f>G457*単価一覧!$X$45</f>
        <v>0</v>
      </c>
      <c r="K457" s="23">
        <f t="shared" si="8"/>
        <v>0</v>
      </c>
    </row>
    <row r="458" spans="2:11" ht="12.95" customHeight="1" x14ac:dyDescent="0.15">
      <c r="B458" s="18" t="s">
        <v>184</v>
      </c>
      <c r="C458" s="19" t="s">
        <v>113</v>
      </c>
      <c r="D458" s="20" t="s">
        <v>278</v>
      </c>
      <c r="E458" s="20" t="s">
        <v>18</v>
      </c>
      <c r="F458" s="24">
        <v>9</v>
      </c>
      <c r="G458" s="21">
        <v>2095</v>
      </c>
      <c r="H458" s="22">
        <f>F458*単価一覧!$X$43</f>
        <v>0</v>
      </c>
      <c r="I458" s="25"/>
      <c r="J458" s="22">
        <f>G458*単価一覧!$X$45</f>
        <v>0</v>
      </c>
      <c r="K458" s="23">
        <f t="shared" si="8"/>
        <v>0</v>
      </c>
    </row>
    <row r="459" spans="2:11" ht="12.95" customHeight="1" x14ac:dyDescent="0.15">
      <c r="B459" s="18" t="s">
        <v>184</v>
      </c>
      <c r="C459" s="19" t="s">
        <v>113</v>
      </c>
      <c r="D459" s="20" t="s">
        <v>278</v>
      </c>
      <c r="E459" s="20" t="s">
        <v>19</v>
      </c>
      <c r="F459" s="24">
        <v>9</v>
      </c>
      <c r="G459" s="21">
        <v>1926</v>
      </c>
      <c r="H459" s="22">
        <f>F459*単価一覧!$X$43</f>
        <v>0</v>
      </c>
      <c r="I459" s="25"/>
      <c r="J459" s="22">
        <f>G459*単価一覧!$X$45</f>
        <v>0</v>
      </c>
      <c r="K459" s="23">
        <f t="shared" si="8"/>
        <v>0</v>
      </c>
    </row>
    <row r="460" spans="2:11" ht="12.95" customHeight="1" x14ac:dyDescent="0.15">
      <c r="B460" s="18" t="s">
        <v>184</v>
      </c>
      <c r="C460" s="19" t="s">
        <v>113</v>
      </c>
      <c r="D460" s="20" t="s">
        <v>279</v>
      </c>
      <c r="E460" s="20" t="s">
        <v>20</v>
      </c>
      <c r="F460" s="24">
        <v>9</v>
      </c>
      <c r="G460" s="21">
        <v>2331</v>
      </c>
      <c r="H460" s="22">
        <f>F460*単価一覧!$X$43</f>
        <v>0</v>
      </c>
      <c r="I460" s="25"/>
      <c r="J460" s="22">
        <f>G460*単価一覧!$X$45</f>
        <v>0</v>
      </c>
      <c r="K460" s="23">
        <f t="shared" si="8"/>
        <v>0</v>
      </c>
    </row>
    <row r="461" spans="2:11" ht="12.95" customHeight="1" x14ac:dyDescent="0.15">
      <c r="B461" s="18" t="s">
        <v>184</v>
      </c>
      <c r="C461" s="19" t="s">
        <v>113</v>
      </c>
      <c r="D461" s="20" t="s">
        <v>279</v>
      </c>
      <c r="E461" s="20" t="s">
        <v>21</v>
      </c>
      <c r="F461" s="24">
        <v>9</v>
      </c>
      <c r="G461" s="21">
        <v>1795</v>
      </c>
      <c r="H461" s="22">
        <f>F461*単価一覧!$X$43</f>
        <v>0</v>
      </c>
      <c r="I461" s="25"/>
      <c r="J461" s="22">
        <f>G461*単価一覧!$X$45</f>
        <v>0</v>
      </c>
      <c r="K461" s="23">
        <f t="shared" si="8"/>
        <v>0</v>
      </c>
    </row>
    <row r="462" spans="2:11" ht="12.95" customHeight="1" x14ac:dyDescent="0.15">
      <c r="B462" s="18" t="s">
        <v>184</v>
      </c>
      <c r="C462" s="19" t="s">
        <v>113</v>
      </c>
      <c r="D462" s="20" t="s">
        <v>279</v>
      </c>
      <c r="E462" s="20" t="s">
        <v>22</v>
      </c>
      <c r="F462" s="24">
        <v>9</v>
      </c>
      <c r="G462" s="21">
        <v>1888</v>
      </c>
      <c r="H462" s="22">
        <f>F462*単価一覧!$X$43</f>
        <v>0</v>
      </c>
      <c r="I462" s="25"/>
      <c r="J462" s="22">
        <f>G462*単価一覧!$X$45</f>
        <v>0</v>
      </c>
      <c r="K462" s="23">
        <f t="shared" si="8"/>
        <v>0</v>
      </c>
    </row>
    <row r="463" spans="2:11" ht="12.95" customHeight="1" x14ac:dyDescent="0.15">
      <c r="B463" s="18" t="s">
        <v>184</v>
      </c>
      <c r="C463" s="19" t="s">
        <v>113</v>
      </c>
      <c r="D463" s="20" t="s">
        <v>279</v>
      </c>
      <c r="E463" s="20" t="s">
        <v>11</v>
      </c>
      <c r="F463" s="24">
        <v>9</v>
      </c>
      <c r="G463" s="21">
        <v>1887</v>
      </c>
      <c r="H463" s="22">
        <f>F463*単価一覧!$X$43</f>
        <v>0</v>
      </c>
      <c r="I463" s="25"/>
      <c r="J463" s="22">
        <f>G463*単価一覧!$X$45</f>
        <v>0</v>
      </c>
      <c r="K463" s="23">
        <f t="shared" si="8"/>
        <v>0</v>
      </c>
    </row>
    <row r="464" spans="2:11" ht="12.95" customHeight="1" x14ac:dyDescent="0.15">
      <c r="B464" s="18" t="s">
        <v>184</v>
      </c>
      <c r="C464" s="19" t="s">
        <v>113</v>
      </c>
      <c r="D464" s="20" t="s">
        <v>279</v>
      </c>
      <c r="E464" s="20" t="s">
        <v>12</v>
      </c>
      <c r="F464" s="24">
        <v>9</v>
      </c>
      <c r="G464" s="24">
        <v>2172</v>
      </c>
      <c r="H464" s="22">
        <f>F464*単価一覧!$X$43</f>
        <v>0</v>
      </c>
      <c r="I464" s="25"/>
      <c r="J464" s="22">
        <f>G464*単価一覧!$X$45</f>
        <v>0</v>
      </c>
      <c r="K464" s="23">
        <f t="shared" si="8"/>
        <v>0</v>
      </c>
    </row>
    <row r="465" spans="2:11" ht="12.95" customHeight="1" x14ac:dyDescent="0.15">
      <c r="B465" s="18" t="s">
        <v>184</v>
      </c>
      <c r="C465" s="19" t="s">
        <v>113</v>
      </c>
      <c r="D465" s="20" t="s">
        <v>279</v>
      </c>
      <c r="E465" s="20" t="s">
        <v>13</v>
      </c>
      <c r="F465" s="24">
        <v>9</v>
      </c>
      <c r="G465" s="24">
        <v>1821</v>
      </c>
      <c r="H465" s="22">
        <f>F465*単価一覧!$X$43</f>
        <v>0</v>
      </c>
      <c r="I465" s="25"/>
      <c r="J465" s="22">
        <f>G465*単価一覧!$X$45</f>
        <v>0</v>
      </c>
      <c r="K465" s="23">
        <f t="shared" si="8"/>
        <v>0</v>
      </c>
    </row>
    <row r="466" spans="2:11" ht="12.95" customHeight="1" x14ac:dyDescent="0.15">
      <c r="B466" s="18" t="s">
        <v>184</v>
      </c>
      <c r="C466" s="19" t="s">
        <v>113</v>
      </c>
      <c r="D466" s="20" t="s">
        <v>279</v>
      </c>
      <c r="E466" s="20" t="s">
        <v>14</v>
      </c>
      <c r="F466" s="24">
        <v>9</v>
      </c>
      <c r="G466" s="24">
        <v>1744</v>
      </c>
      <c r="H466" s="22">
        <f>F466*単価一覧!$X$43</f>
        <v>0</v>
      </c>
      <c r="I466" s="26">
        <f>G466*単価一覧!$X$44</f>
        <v>0</v>
      </c>
      <c r="J466" s="25"/>
      <c r="K466" s="23">
        <f t="shared" si="8"/>
        <v>0</v>
      </c>
    </row>
    <row r="467" spans="2:11" ht="12.95" customHeight="1" x14ac:dyDescent="0.15">
      <c r="B467" s="18" t="s">
        <v>184</v>
      </c>
      <c r="C467" s="19" t="s">
        <v>113</v>
      </c>
      <c r="D467" s="20" t="s">
        <v>279</v>
      </c>
      <c r="E467" s="20" t="s">
        <v>15</v>
      </c>
      <c r="F467" s="24">
        <v>9</v>
      </c>
      <c r="G467" s="24">
        <v>2057</v>
      </c>
      <c r="H467" s="22">
        <f>F467*単価一覧!$X$43</f>
        <v>0</v>
      </c>
      <c r="I467" s="26">
        <f>G467*単価一覧!$X$44</f>
        <v>0</v>
      </c>
      <c r="J467" s="25"/>
      <c r="K467" s="23">
        <f t="shared" si="8"/>
        <v>0</v>
      </c>
    </row>
    <row r="468" spans="2:11" ht="12.95" customHeight="1" x14ac:dyDescent="0.15">
      <c r="B468" s="18" t="s">
        <v>184</v>
      </c>
      <c r="C468" s="19" t="s">
        <v>113</v>
      </c>
      <c r="D468" s="20" t="s">
        <v>279</v>
      </c>
      <c r="E468" s="20" t="s">
        <v>16</v>
      </c>
      <c r="F468" s="24">
        <v>9</v>
      </c>
      <c r="G468" s="24">
        <v>1806</v>
      </c>
      <c r="H468" s="22">
        <f>F468*単価一覧!$X$43</f>
        <v>0</v>
      </c>
      <c r="I468" s="26">
        <f>G468*単価一覧!$X$44</f>
        <v>0</v>
      </c>
      <c r="J468" s="25"/>
      <c r="K468" s="23">
        <f t="shared" si="8"/>
        <v>0</v>
      </c>
    </row>
    <row r="469" spans="2:11" ht="12.95" customHeight="1" x14ac:dyDescent="0.15">
      <c r="B469" s="18" t="s">
        <v>184</v>
      </c>
      <c r="C469" s="19" t="s">
        <v>113</v>
      </c>
      <c r="D469" s="20" t="s">
        <v>279</v>
      </c>
      <c r="E469" s="20" t="s">
        <v>17</v>
      </c>
      <c r="F469" s="24">
        <v>9</v>
      </c>
      <c r="G469" s="24">
        <v>1883</v>
      </c>
      <c r="H469" s="22">
        <f>F469*単価一覧!$X$43</f>
        <v>0</v>
      </c>
      <c r="I469" s="25"/>
      <c r="J469" s="22">
        <f>G469*単価一覧!$X$45</f>
        <v>0</v>
      </c>
      <c r="K469" s="23">
        <f t="shared" si="8"/>
        <v>0</v>
      </c>
    </row>
    <row r="470" spans="2:11" ht="12.95" customHeight="1" x14ac:dyDescent="0.15">
      <c r="B470" s="18" t="s">
        <v>184</v>
      </c>
      <c r="C470" s="19" t="s">
        <v>113</v>
      </c>
      <c r="D470" s="20" t="s">
        <v>279</v>
      </c>
      <c r="E470" s="20" t="s">
        <v>18</v>
      </c>
      <c r="F470" s="24">
        <v>9</v>
      </c>
      <c r="G470" s="21">
        <v>2022</v>
      </c>
      <c r="H470" s="22">
        <f>F470*単価一覧!$X$43</f>
        <v>0</v>
      </c>
      <c r="I470" s="25"/>
      <c r="J470" s="22">
        <f>G470*単価一覧!$X$45</f>
        <v>0</v>
      </c>
      <c r="K470" s="23">
        <f t="shared" si="8"/>
        <v>0</v>
      </c>
    </row>
    <row r="471" spans="2:11" ht="12.95" customHeight="1" x14ac:dyDescent="0.15">
      <c r="B471" s="18" t="s">
        <v>184</v>
      </c>
      <c r="C471" s="19" t="s">
        <v>113</v>
      </c>
      <c r="D471" s="20" t="s">
        <v>279</v>
      </c>
      <c r="E471" s="20" t="s">
        <v>19</v>
      </c>
      <c r="F471" s="24">
        <v>9</v>
      </c>
      <c r="G471" s="21">
        <v>1826</v>
      </c>
      <c r="H471" s="22">
        <f>F471*単価一覧!$X$43</f>
        <v>0</v>
      </c>
      <c r="I471" s="25"/>
      <c r="J471" s="22">
        <f>G471*単価一覧!$X$45</f>
        <v>0</v>
      </c>
      <c r="K471" s="23">
        <f t="shared" si="8"/>
        <v>0</v>
      </c>
    </row>
    <row r="472" spans="2:11" ht="12.95" customHeight="1" x14ac:dyDescent="0.15">
      <c r="B472" s="18" t="s">
        <v>184</v>
      </c>
      <c r="C472" s="19" t="s">
        <v>113</v>
      </c>
      <c r="D472" s="20" t="s">
        <v>280</v>
      </c>
      <c r="E472" s="20" t="s">
        <v>20</v>
      </c>
      <c r="F472" s="24">
        <v>9</v>
      </c>
      <c r="G472" s="21">
        <v>2323</v>
      </c>
      <c r="H472" s="22">
        <f>F472*単価一覧!$X$43</f>
        <v>0</v>
      </c>
      <c r="I472" s="25"/>
      <c r="J472" s="22">
        <f>G472*単価一覧!$X$45</f>
        <v>0</v>
      </c>
      <c r="K472" s="23">
        <f t="shared" si="8"/>
        <v>0</v>
      </c>
    </row>
    <row r="473" spans="2:11" ht="12.95" customHeight="1" x14ac:dyDescent="0.15">
      <c r="B473" s="18" t="s">
        <v>184</v>
      </c>
      <c r="C473" s="19" t="s">
        <v>113</v>
      </c>
      <c r="D473" s="20" t="s">
        <v>280</v>
      </c>
      <c r="E473" s="20" t="s">
        <v>21</v>
      </c>
      <c r="F473" s="24">
        <v>9</v>
      </c>
      <c r="G473" s="21">
        <v>1869</v>
      </c>
      <c r="H473" s="22">
        <f>F473*単価一覧!$X$43</f>
        <v>0</v>
      </c>
      <c r="I473" s="25"/>
      <c r="J473" s="22">
        <f>G473*単価一覧!$X$45</f>
        <v>0</v>
      </c>
      <c r="K473" s="23">
        <f t="shared" si="8"/>
        <v>0</v>
      </c>
    </row>
    <row r="474" spans="2:11" ht="12.95" customHeight="1" x14ac:dyDescent="0.15">
      <c r="B474" s="18" t="s">
        <v>184</v>
      </c>
      <c r="C474" s="19" t="s">
        <v>113</v>
      </c>
      <c r="D474" s="20" t="s">
        <v>280</v>
      </c>
      <c r="E474" s="20" t="s">
        <v>22</v>
      </c>
      <c r="F474" s="24">
        <v>9</v>
      </c>
      <c r="G474" s="21">
        <v>1848</v>
      </c>
      <c r="H474" s="22">
        <f>F474*単価一覧!$X$43</f>
        <v>0</v>
      </c>
      <c r="I474" s="25"/>
      <c r="J474" s="22">
        <f>G474*単価一覧!$X$45</f>
        <v>0</v>
      </c>
      <c r="K474" s="23">
        <f t="shared" si="8"/>
        <v>0</v>
      </c>
    </row>
    <row r="475" spans="2:11" ht="12.95" customHeight="1" x14ac:dyDescent="0.15">
      <c r="B475" s="18" t="s">
        <v>185</v>
      </c>
      <c r="C475" s="19" t="s">
        <v>186</v>
      </c>
      <c r="D475" s="20" t="s">
        <v>278</v>
      </c>
      <c r="E475" s="20" t="s">
        <v>11</v>
      </c>
      <c r="F475" s="24">
        <v>5</v>
      </c>
      <c r="G475" s="21">
        <v>97</v>
      </c>
      <c r="H475" s="22">
        <f>F475*単価一覧!$X$43</f>
        <v>0</v>
      </c>
      <c r="I475" s="25"/>
      <c r="J475" s="22">
        <f>G475*単価一覧!$X$45</f>
        <v>0</v>
      </c>
      <c r="K475" s="23">
        <f t="shared" si="8"/>
        <v>0</v>
      </c>
    </row>
    <row r="476" spans="2:11" ht="12.95" customHeight="1" x14ac:dyDescent="0.15">
      <c r="B476" s="18" t="s">
        <v>185</v>
      </c>
      <c r="C476" s="19" t="s">
        <v>186</v>
      </c>
      <c r="D476" s="20" t="s">
        <v>278</v>
      </c>
      <c r="E476" s="20" t="s">
        <v>12</v>
      </c>
      <c r="F476" s="24">
        <v>5</v>
      </c>
      <c r="G476" s="21">
        <v>92</v>
      </c>
      <c r="H476" s="22">
        <f>F476*単価一覧!$X$43</f>
        <v>0</v>
      </c>
      <c r="I476" s="25"/>
      <c r="J476" s="22">
        <f>G476*単価一覧!$X$45</f>
        <v>0</v>
      </c>
      <c r="K476" s="23">
        <f t="shared" si="8"/>
        <v>0</v>
      </c>
    </row>
    <row r="477" spans="2:11" ht="12.95" customHeight="1" x14ac:dyDescent="0.15">
      <c r="B477" s="18" t="s">
        <v>185</v>
      </c>
      <c r="C477" s="19" t="s">
        <v>186</v>
      </c>
      <c r="D477" s="20" t="s">
        <v>278</v>
      </c>
      <c r="E477" s="20" t="s">
        <v>13</v>
      </c>
      <c r="F477" s="24">
        <v>5</v>
      </c>
      <c r="G477" s="21">
        <v>83</v>
      </c>
      <c r="H477" s="22">
        <f>F477*単価一覧!$X$43</f>
        <v>0</v>
      </c>
      <c r="I477" s="25"/>
      <c r="J477" s="22">
        <f>G477*単価一覧!$X$45</f>
        <v>0</v>
      </c>
      <c r="K477" s="23">
        <f t="shared" si="8"/>
        <v>0</v>
      </c>
    </row>
    <row r="478" spans="2:11" ht="12.95" customHeight="1" x14ac:dyDescent="0.15">
      <c r="B478" s="18" t="s">
        <v>185</v>
      </c>
      <c r="C478" s="19" t="s">
        <v>186</v>
      </c>
      <c r="D478" s="20" t="s">
        <v>278</v>
      </c>
      <c r="E478" s="20" t="s">
        <v>14</v>
      </c>
      <c r="F478" s="24">
        <v>5</v>
      </c>
      <c r="G478" s="21">
        <v>97</v>
      </c>
      <c r="H478" s="22">
        <f>F478*単価一覧!$X$43</f>
        <v>0</v>
      </c>
      <c r="I478" s="26">
        <f>G478*単価一覧!$X$44</f>
        <v>0</v>
      </c>
      <c r="J478" s="25"/>
      <c r="K478" s="23">
        <f t="shared" si="8"/>
        <v>0</v>
      </c>
    </row>
    <row r="479" spans="2:11" ht="12.95" customHeight="1" x14ac:dyDescent="0.15">
      <c r="B479" s="18" t="s">
        <v>185</v>
      </c>
      <c r="C479" s="19" t="s">
        <v>186</v>
      </c>
      <c r="D479" s="20" t="s">
        <v>278</v>
      </c>
      <c r="E479" s="20" t="s">
        <v>15</v>
      </c>
      <c r="F479" s="24">
        <v>5</v>
      </c>
      <c r="G479" s="21">
        <v>88</v>
      </c>
      <c r="H479" s="22">
        <f>F479*単価一覧!$X$43</f>
        <v>0</v>
      </c>
      <c r="I479" s="26">
        <f>G479*単価一覧!$X$44</f>
        <v>0</v>
      </c>
      <c r="J479" s="25"/>
      <c r="K479" s="23">
        <f t="shared" si="8"/>
        <v>0</v>
      </c>
    </row>
    <row r="480" spans="2:11" ht="12.95" customHeight="1" x14ac:dyDescent="0.15">
      <c r="B480" s="18" t="s">
        <v>185</v>
      </c>
      <c r="C480" s="19" t="s">
        <v>186</v>
      </c>
      <c r="D480" s="20" t="s">
        <v>278</v>
      </c>
      <c r="E480" s="20" t="s">
        <v>16</v>
      </c>
      <c r="F480" s="24">
        <v>5</v>
      </c>
      <c r="G480" s="21">
        <v>89</v>
      </c>
      <c r="H480" s="22">
        <f>F480*単価一覧!$X$43</f>
        <v>0</v>
      </c>
      <c r="I480" s="26">
        <f>G480*単価一覧!$X$44</f>
        <v>0</v>
      </c>
      <c r="J480" s="25"/>
      <c r="K480" s="23">
        <f t="shared" si="8"/>
        <v>0</v>
      </c>
    </row>
    <row r="481" spans="2:11" ht="12.95" customHeight="1" x14ac:dyDescent="0.15">
      <c r="B481" s="18" t="s">
        <v>185</v>
      </c>
      <c r="C481" s="19" t="s">
        <v>186</v>
      </c>
      <c r="D481" s="20" t="s">
        <v>278</v>
      </c>
      <c r="E481" s="20" t="s">
        <v>17</v>
      </c>
      <c r="F481" s="24">
        <v>5</v>
      </c>
      <c r="G481" s="21">
        <v>95</v>
      </c>
      <c r="H481" s="22">
        <f>F481*単価一覧!$X$43</f>
        <v>0</v>
      </c>
      <c r="I481" s="25"/>
      <c r="J481" s="22">
        <f>G481*単価一覧!$X$45</f>
        <v>0</v>
      </c>
      <c r="K481" s="23">
        <f t="shared" si="8"/>
        <v>0</v>
      </c>
    </row>
    <row r="482" spans="2:11" ht="12.95" customHeight="1" x14ac:dyDescent="0.15">
      <c r="B482" s="18" t="s">
        <v>185</v>
      </c>
      <c r="C482" s="19" t="s">
        <v>186</v>
      </c>
      <c r="D482" s="20" t="s">
        <v>278</v>
      </c>
      <c r="E482" s="20" t="s">
        <v>18</v>
      </c>
      <c r="F482" s="24">
        <v>5</v>
      </c>
      <c r="G482" s="21">
        <v>90</v>
      </c>
      <c r="H482" s="22">
        <f>F482*単価一覧!$X$43</f>
        <v>0</v>
      </c>
      <c r="I482" s="25"/>
      <c r="J482" s="22">
        <f>G482*単価一覧!$X$45</f>
        <v>0</v>
      </c>
      <c r="K482" s="23">
        <f t="shared" si="8"/>
        <v>0</v>
      </c>
    </row>
    <row r="483" spans="2:11" ht="12.95" customHeight="1" x14ac:dyDescent="0.15">
      <c r="B483" s="18" t="s">
        <v>185</v>
      </c>
      <c r="C483" s="19" t="s">
        <v>186</v>
      </c>
      <c r="D483" s="20" t="s">
        <v>278</v>
      </c>
      <c r="E483" s="20" t="s">
        <v>19</v>
      </c>
      <c r="F483" s="24">
        <v>5</v>
      </c>
      <c r="G483" s="21">
        <v>87</v>
      </c>
      <c r="H483" s="22">
        <f>F483*単価一覧!$X$43</f>
        <v>0</v>
      </c>
      <c r="I483" s="25"/>
      <c r="J483" s="22">
        <f>G483*単価一覧!$X$45</f>
        <v>0</v>
      </c>
      <c r="K483" s="23">
        <f t="shared" si="8"/>
        <v>0</v>
      </c>
    </row>
    <row r="484" spans="2:11" ht="12.95" customHeight="1" x14ac:dyDescent="0.15">
      <c r="B484" s="18" t="s">
        <v>185</v>
      </c>
      <c r="C484" s="19" t="s">
        <v>186</v>
      </c>
      <c r="D484" s="20" t="s">
        <v>279</v>
      </c>
      <c r="E484" s="20" t="s">
        <v>20</v>
      </c>
      <c r="F484" s="24">
        <v>5</v>
      </c>
      <c r="G484" s="21">
        <v>104</v>
      </c>
      <c r="H484" s="22">
        <f>F484*単価一覧!$X$43</f>
        <v>0</v>
      </c>
      <c r="I484" s="25"/>
      <c r="J484" s="22">
        <f>G484*単価一覧!$X$45</f>
        <v>0</v>
      </c>
      <c r="K484" s="23">
        <f t="shared" si="8"/>
        <v>0</v>
      </c>
    </row>
    <row r="485" spans="2:11" ht="12.95" customHeight="1" x14ac:dyDescent="0.15">
      <c r="B485" s="18" t="s">
        <v>185</v>
      </c>
      <c r="C485" s="19" t="s">
        <v>186</v>
      </c>
      <c r="D485" s="20" t="s">
        <v>279</v>
      </c>
      <c r="E485" s="20" t="s">
        <v>21</v>
      </c>
      <c r="F485" s="24">
        <v>5</v>
      </c>
      <c r="G485" s="21">
        <v>81</v>
      </c>
      <c r="H485" s="22">
        <f>F485*単価一覧!$X$43</f>
        <v>0</v>
      </c>
      <c r="I485" s="25"/>
      <c r="J485" s="22">
        <f>G485*単価一覧!$X$45</f>
        <v>0</v>
      </c>
      <c r="K485" s="23">
        <f t="shared" si="8"/>
        <v>0</v>
      </c>
    </row>
    <row r="486" spans="2:11" ht="12.95" customHeight="1" x14ac:dyDescent="0.15">
      <c r="B486" s="18" t="s">
        <v>185</v>
      </c>
      <c r="C486" s="19" t="s">
        <v>186</v>
      </c>
      <c r="D486" s="20" t="s">
        <v>279</v>
      </c>
      <c r="E486" s="20" t="s">
        <v>22</v>
      </c>
      <c r="F486" s="24">
        <v>5</v>
      </c>
      <c r="G486" s="21">
        <v>88</v>
      </c>
      <c r="H486" s="22">
        <f>F486*単価一覧!$X$43</f>
        <v>0</v>
      </c>
      <c r="I486" s="25"/>
      <c r="J486" s="22">
        <f>G486*単価一覧!$X$45</f>
        <v>0</v>
      </c>
      <c r="K486" s="23">
        <f t="shared" si="8"/>
        <v>0</v>
      </c>
    </row>
    <row r="487" spans="2:11" ht="12.95" customHeight="1" x14ac:dyDescent="0.15">
      <c r="B487" s="18" t="s">
        <v>185</v>
      </c>
      <c r="C487" s="19" t="s">
        <v>186</v>
      </c>
      <c r="D487" s="20" t="s">
        <v>279</v>
      </c>
      <c r="E487" s="20" t="s">
        <v>11</v>
      </c>
      <c r="F487" s="24">
        <v>5</v>
      </c>
      <c r="G487" s="21">
        <v>91</v>
      </c>
      <c r="H487" s="22">
        <f>F487*単価一覧!$X$43</f>
        <v>0</v>
      </c>
      <c r="I487" s="25"/>
      <c r="J487" s="22">
        <f>G487*単価一覧!$X$45</f>
        <v>0</v>
      </c>
      <c r="K487" s="23">
        <f t="shared" si="8"/>
        <v>0</v>
      </c>
    </row>
    <row r="488" spans="2:11" ht="12.95" customHeight="1" x14ac:dyDescent="0.15">
      <c r="B488" s="18" t="s">
        <v>185</v>
      </c>
      <c r="C488" s="19" t="s">
        <v>186</v>
      </c>
      <c r="D488" s="20" t="s">
        <v>279</v>
      </c>
      <c r="E488" s="20" t="s">
        <v>12</v>
      </c>
      <c r="F488" s="24">
        <v>5</v>
      </c>
      <c r="G488" s="24">
        <v>94</v>
      </c>
      <c r="H488" s="22">
        <f>F488*単価一覧!$X$43</f>
        <v>0</v>
      </c>
      <c r="I488" s="25"/>
      <c r="J488" s="22">
        <f>G488*単価一覧!$X$45</f>
        <v>0</v>
      </c>
      <c r="K488" s="23">
        <f t="shared" si="8"/>
        <v>0</v>
      </c>
    </row>
    <row r="489" spans="2:11" ht="12.95" customHeight="1" x14ac:dyDescent="0.15">
      <c r="B489" s="18" t="s">
        <v>185</v>
      </c>
      <c r="C489" s="19" t="s">
        <v>186</v>
      </c>
      <c r="D489" s="20" t="s">
        <v>279</v>
      </c>
      <c r="E489" s="20" t="s">
        <v>13</v>
      </c>
      <c r="F489" s="24">
        <v>5</v>
      </c>
      <c r="G489" s="24">
        <v>90</v>
      </c>
      <c r="H489" s="22">
        <f>F489*単価一覧!$X$43</f>
        <v>0</v>
      </c>
      <c r="I489" s="25"/>
      <c r="J489" s="22">
        <f>G489*単価一覧!$X$45</f>
        <v>0</v>
      </c>
      <c r="K489" s="23">
        <f t="shared" si="8"/>
        <v>0</v>
      </c>
    </row>
    <row r="490" spans="2:11" ht="12.95" customHeight="1" x14ac:dyDescent="0.15">
      <c r="B490" s="18" t="s">
        <v>185</v>
      </c>
      <c r="C490" s="19" t="s">
        <v>186</v>
      </c>
      <c r="D490" s="20" t="s">
        <v>279</v>
      </c>
      <c r="E490" s="20" t="s">
        <v>14</v>
      </c>
      <c r="F490" s="24">
        <v>5</v>
      </c>
      <c r="G490" s="24">
        <v>82</v>
      </c>
      <c r="H490" s="22">
        <f>F490*単価一覧!$X$43</f>
        <v>0</v>
      </c>
      <c r="I490" s="26">
        <f>G490*単価一覧!$X$44</f>
        <v>0</v>
      </c>
      <c r="J490" s="25"/>
      <c r="K490" s="23">
        <f t="shared" si="8"/>
        <v>0</v>
      </c>
    </row>
    <row r="491" spans="2:11" ht="12.95" customHeight="1" x14ac:dyDescent="0.15">
      <c r="B491" s="18" t="s">
        <v>185</v>
      </c>
      <c r="C491" s="19" t="s">
        <v>186</v>
      </c>
      <c r="D491" s="20" t="s">
        <v>279</v>
      </c>
      <c r="E491" s="20" t="s">
        <v>15</v>
      </c>
      <c r="F491" s="24">
        <v>5</v>
      </c>
      <c r="G491" s="24">
        <v>88</v>
      </c>
      <c r="H491" s="22">
        <f>F491*単価一覧!$X$43</f>
        <v>0</v>
      </c>
      <c r="I491" s="26">
        <f>G491*単価一覧!$X$44</f>
        <v>0</v>
      </c>
      <c r="J491" s="25"/>
      <c r="K491" s="23">
        <f t="shared" si="8"/>
        <v>0</v>
      </c>
    </row>
    <row r="492" spans="2:11" ht="12.95" customHeight="1" x14ac:dyDescent="0.15">
      <c r="B492" s="18" t="s">
        <v>185</v>
      </c>
      <c r="C492" s="19" t="s">
        <v>186</v>
      </c>
      <c r="D492" s="20" t="s">
        <v>279</v>
      </c>
      <c r="E492" s="20" t="s">
        <v>16</v>
      </c>
      <c r="F492" s="24">
        <v>5</v>
      </c>
      <c r="G492" s="24">
        <v>92</v>
      </c>
      <c r="H492" s="22">
        <f>F492*単価一覧!$X$43</f>
        <v>0</v>
      </c>
      <c r="I492" s="26">
        <f>G492*単価一覧!$X$44</f>
        <v>0</v>
      </c>
      <c r="J492" s="25"/>
      <c r="K492" s="23">
        <f t="shared" si="8"/>
        <v>0</v>
      </c>
    </row>
    <row r="493" spans="2:11" ht="12.95" customHeight="1" x14ac:dyDescent="0.15">
      <c r="B493" s="18" t="s">
        <v>185</v>
      </c>
      <c r="C493" s="19" t="s">
        <v>186</v>
      </c>
      <c r="D493" s="20" t="s">
        <v>279</v>
      </c>
      <c r="E493" s="20" t="s">
        <v>17</v>
      </c>
      <c r="F493" s="24">
        <v>5</v>
      </c>
      <c r="G493" s="24">
        <v>87</v>
      </c>
      <c r="H493" s="22">
        <f>F493*単価一覧!$X$43</f>
        <v>0</v>
      </c>
      <c r="I493" s="25"/>
      <c r="J493" s="22">
        <f>G493*単価一覧!$X$45</f>
        <v>0</v>
      </c>
      <c r="K493" s="23">
        <f t="shared" si="8"/>
        <v>0</v>
      </c>
    </row>
    <row r="494" spans="2:11" ht="12.95" customHeight="1" x14ac:dyDescent="0.15">
      <c r="B494" s="18" t="s">
        <v>185</v>
      </c>
      <c r="C494" s="19" t="s">
        <v>186</v>
      </c>
      <c r="D494" s="20" t="s">
        <v>279</v>
      </c>
      <c r="E494" s="20" t="s">
        <v>18</v>
      </c>
      <c r="F494" s="24">
        <v>5</v>
      </c>
      <c r="G494" s="21">
        <v>106</v>
      </c>
      <c r="H494" s="22">
        <f>F494*単価一覧!$X$43</f>
        <v>0</v>
      </c>
      <c r="I494" s="25"/>
      <c r="J494" s="22">
        <f>G494*単価一覧!$X$45</f>
        <v>0</v>
      </c>
      <c r="K494" s="23">
        <f t="shared" si="8"/>
        <v>0</v>
      </c>
    </row>
    <row r="495" spans="2:11" ht="12.95" customHeight="1" x14ac:dyDescent="0.15">
      <c r="B495" s="18" t="s">
        <v>185</v>
      </c>
      <c r="C495" s="19" t="s">
        <v>186</v>
      </c>
      <c r="D495" s="20" t="s">
        <v>279</v>
      </c>
      <c r="E495" s="20" t="s">
        <v>19</v>
      </c>
      <c r="F495" s="24">
        <v>5</v>
      </c>
      <c r="G495" s="21">
        <v>92</v>
      </c>
      <c r="H495" s="22">
        <f>F495*単価一覧!$X$43</f>
        <v>0</v>
      </c>
      <c r="I495" s="25"/>
      <c r="J495" s="22">
        <f>G495*単価一覧!$X$45</f>
        <v>0</v>
      </c>
      <c r="K495" s="23">
        <f t="shared" si="8"/>
        <v>0</v>
      </c>
    </row>
    <row r="496" spans="2:11" ht="12.95" customHeight="1" x14ac:dyDescent="0.15">
      <c r="B496" s="18" t="s">
        <v>185</v>
      </c>
      <c r="C496" s="19" t="s">
        <v>186</v>
      </c>
      <c r="D496" s="20" t="s">
        <v>280</v>
      </c>
      <c r="E496" s="20" t="s">
        <v>20</v>
      </c>
      <c r="F496" s="24">
        <v>5</v>
      </c>
      <c r="G496" s="21">
        <v>101</v>
      </c>
      <c r="H496" s="22">
        <f>F496*単価一覧!$X$43</f>
        <v>0</v>
      </c>
      <c r="I496" s="25"/>
      <c r="J496" s="22">
        <f>G496*単価一覧!$X$45</f>
        <v>0</v>
      </c>
      <c r="K496" s="23">
        <f t="shared" ref="K496:K559" si="9">ROUNDDOWN(H496+I496+J496,0)</f>
        <v>0</v>
      </c>
    </row>
    <row r="497" spans="2:11" ht="12.95" customHeight="1" x14ac:dyDescent="0.15">
      <c r="B497" s="18" t="s">
        <v>185</v>
      </c>
      <c r="C497" s="19" t="s">
        <v>186</v>
      </c>
      <c r="D497" s="20" t="s">
        <v>280</v>
      </c>
      <c r="E497" s="20" t="s">
        <v>21</v>
      </c>
      <c r="F497" s="24">
        <v>5</v>
      </c>
      <c r="G497" s="21">
        <v>89</v>
      </c>
      <c r="H497" s="22">
        <f>F497*単価一覧!$X$43</f>
        <v>0</v>
      </c>
      <c r="I497" s="25"/>
      <c r="J497" s="22">
        <f>G497*単価一覧!$X$45</f>
        <v>0</v>
      </c>
      <c r="K497" s="23">
        <f t="shared" si="9"/>
        <v>0</v>
      </c>
    </row>
    <row r="498" spans="2:11" ht="12.95" customHeight="1" x14ac:dyDescent="0.15">
      <c r="B498" s="18" t="s">
        <v>185</v>
      </c>
      <c r="C498" s="19" t="s">
        <v>186</v>
      </c>
      <c r="D498" s="20" t="s">
        <v>280</v>
      </c>
      <c r="E498" s="20" t="s">
        <v>22</v>
      </c>
      <c r="F498" s="24">
        <v>5</v>
      </c>
      <c r="G498" s="21">
        <v>82</v>
      </c>
      <c r="H498" s="22">
        <f>F498*単価一覧!$X$43</f>
        <v>0</v>
      </c>
      <c r="I498" s="25"/>
      <c r="J498" s="22">
        <f>G498*単価一覧!$X$45</f>
        <v>0</v>
      </c>
      <c r="K498" s="23">
        <f t="shared" si="9"/>
        <v>0</v>
      </c>
    </row>
    <row r="499" spans="2:11" ht="12.95" customHeight="1" x14ac:dyDescent="0.15">
      <c r="B499" s="18" t="s">
        <v>187</v>
      </c>
      <c r="C499" s="19" t="s">
        <v>186</v>
      </c>
      <c r="D499" s="20" t="s">
        <v>278</v>
      </c>
      <c r="E499" s="20" t="s">
        <v>11</v>
      </c>
      <c r="F499" s="24">
        <v>3</v>
      </c>
      <c r="G499" s="21">
        <v>376</v>
      </c>
      <c r="H499" s="22">
        <f>F499*単価一覧!$X$43</f>
        <v>0</v>
      </c>
      <c r="I499" s="25"/>
      <c r="J499" s="22">
        <f>G499*単価一覧!$X$45</f>
        <v>0</v>
      </c>
      <c r="K499" s="23">
        <f t="shared" si="9"/>
        <v>0</v>
      </c>
    </row>
    <row r="500" spans="2:11" ht="12.95" customHeight="1" x14ac:dyDescent="0.15">
      <c r="B500" s="18" t="s">
        <v>187</v>
      </c>
      <c r="C500" s="19" t="s">
        <v>186</v>
      </c>
      <c r="D500" s="20" t="s">
        <v>278</v>
      </c>
      <c r="E500" s="20" t="s">
        <v>12</v>
      </c>
      <c r="F500" s="24">
        <v>3</v>
      </c>
      <c r="G500" s="21">
        <v>338</v>
      </c>
      <c r="H500" s="22">
        <f>F500*単価一覧!$X$43</f>
        <v>0</v>
      </c>
      <c r="I500" s="25"/>
      <c r="J500" s="22">
        <f>G500*単価一覧!$X$45</f>
        <v>0</v>
      </c>
      <c r="K500" s="23">
        <f t="shared" si="9"/>
        <v>0</v>
      </c>
    </row>
    <row r="501" spans="2:11" ht="12.95" customHeight="1" x14ac:dyDescent="0.15">
      <c r="B501" s="18" t="s">
        <v>187</v>
      </c>
      <c r="C501" s="19" t="s">
        <v>186</v>
      </c>
      <c r="D501" s="20" t="s">
        <v>278</v>
      </c>
      <c r="E501" s="20" t="s">
        <v>13</v>
      </c>
      <c r="F501" s="24">
        <v>3</v>
      </c>
      <c r="G501" s="21">
        <v>316</v>
      </c>
      <c r="H501" s="22">
        <f>F501*単価一覧!$X$43</f>
        <v>0</v>
      </c>
      <c r="I501" s="25"/>
      <c r="J501" s="22">
        <f>G501*単価一覧!$X$45</f>
        <v>0</v>
      </c>
      <c r="K501" s="23">
        <f t="shared" si="9"/>
        <v>0</v>
      </c>
    </row>
    <row r="502" spans="2:11" ht="12.95" customHeight="1" x14ac:dyDescent="0.15">
      <c r="B502" s="18" t="s">
        <v>187</v>
      </c>
      <c r="C502" s="19" t="s">
        <v>186</v>
      </c>
      <c r="D502" s="20" t="s">
        <v>278</v>
      </c>
      <c r="E502" s="20" t="s">
        <v>14</v>
      </c>
      <c r="F502" s="24">
        <v>3</v>
      </c>
      <c r="G502" s="21">
        <v>372</v>
      </c>
      <c r="H502" s="22">
        <f>F502*単価一覧!$X$43</f>
        <v>0</v>
      </c>
      <c r="I502" s="26">
        <f>G502*単価一覧!$X$44</f>
        <v>0</v>
      </c>
      <c r="J502" s="25"/>
      <c r="K502" s="23">
        <f t="shared" si="9"/>
        <v>0</v>
      </c>
    </row>
    <row r="503" spans="2:11" ht="12.95" customHeight="1" x14ac:dyDescent="0.15">
      <c r="B503" s="18" t="s">
        <v>187</v>
      </c>
      <c r="C503" s="19" t="s">
        <v>186</v>
      </c>
      <c r="D503" s="20" t="s">
        <v>278</v>
      </c>
      <c r="E503" s="20" t="s">
        <v>15</v>
      </c>
      <c r="F503" s="24">
        <v>3</v>
      </c>
      <c r="G503" s="21">
        <v>332</v>
      </c>
      <c r="H503" s="22">
        <f>F503*単価一覧!$X$43</f>
        <v>0</v>
      </c>
      <c r="I503" s="26">
        <f>G503*単価一覧!$X$44</f>
        <v>0</v>
      </c>
      <c r="J503" s="25"/>
      <c r="K503" s="23">
        <f t="shared" si="9"/>
        <v>0</v>
      </c>
    </row>
    <row r="504" spans="2:11" ht="12.95" customHeight="1" x14ac:dyDescent="0.15">
      <c r="B504" s="18" t="s">
        <v>187</v>
      </c>
      <c r="C504" s="19" t="s">
        <v>186</v>
      </c>
      <c r="D504" s="20" t="s">
        <v>278</v>
      </c>
      <c r="E504" s="20" t="s">
        <v>16</v>
      </c>
      <c r="F504" s="24">
        <v>3</v>
      </c>
      <c r="G504" s="21">
        <v>359</v>
      </c>
      <c r="H504" s="22">
        <f>F504*単価一覧!$X$43</f>
        <v>0</v>
      </c>
      <c r="I504" s="26">
        <f>G504*単価一覧!$X$44</f>
        <v>0</v>
      </c>
      <c r="J504" s="25"/>
      <c r="K504" s="23">
        <f t="shared" si="9"/>
        <v>0</v>
      </c>
    </row>
    <row r="505" spans="2:11" ht="12.95" customHeight="1" x14ac:dyDescent="0.15">
      <c r="B505" s="18" t="s">
        <v>187</v>
      </c>
      <c r="C505" s="19" t="s">
        <v>186</v>
      </c>
      <c r="D505" s="20" t="s">
        <v>278</v>
      </c>
      <c r="E505" s="20" t="s">
        <v>17</v>
      </c>
      <c r="F505" s="24">
        <v>3</v>
      </c>
      <c r="G505" s="21">
        <v>369</v>
      </c>
      <c r="H505" s="22">
        <f>F505*単価一覧!$X$43</f>
        <v>0</v>
      </c>
      <c r="I505" s="25"/>
      <c r="J505" s="22">
        <f>G505*単価一覧!$X$45</f>
        <v>0</v>
      </c>
      <c r="K505" s="23">
        <f t="shared" si="9"/>
        <v>0</v>
      </c>
    </row>
    <row r="506" spans="2:11" ht="12.95" customHeight="1" x14ac:dyDescent="0.15">
      <c r="B506" s="18" t="s">
        <v>187</v>
      </c>
      <c r="C506" s="19" t="s">
        <v>186</v>
      </c>
      <c r="D506" s="20" t="s">
        <v>278</v>
      </c>
      <c r="E506" s="20" t="s">
        <v>18</v>
      </c>
      <c r="F506" s="24">
        <v>3</v>
      </c>
      <c r="G506" s="21">
        <v>355</v>
      </c>
      <c r="H506" s="22">
        <f>F506*単価一覧!$X$43</f>
        <v>0</v>
      </c>
      <c r="I506" s="25"/>
      <c r="J506" s="22">
        <f>G506*単価一覧!$X$45</f>
        <v>0</v>
      </c>
      <c r="K506" s="23">
        <f t="shared" si="9"/>
        <v>0</v>
      </c>
    </row>
    <row r="507" spans="2:11" ht="12.95" customHeight="1" x14ac:dyDescent="0.15">
      <c r="B507" s="18" t="s">
        <v>187</v>
      </c>
      <c r="C507" s="19" t="s">
        <v>186</v>
      </c>
      <c r="D507" s="20" t="s">
        <v>278</v>
      </c>
      <c r="E507" s="20" t="s">
        <v>19</v>
      </c>
      <c r="F507" s="24">
        <v>3</v>
      </c>
      <c r="G507" s="21">
        <v>358</v>
      </c>
      <c r="H507" s="22">
        <f>F507*単価一覧!$X$43</f>
        <v>0</v>
      </c>
      <c r="I507" s="25"/>
      <c r="J507" s="22">
        <f>G507*単価一覧!$X$45</f>
        <v>0</v>
      </c>
      <c r="K507" s="23">
        <f t="shared" si="9"/>
        <v>0</v>
      </c>
    </row>
    <row r="508" spans="2:11" ht="12.95" customHeight="1" x14ac:dyDescent="0.15">
      <c r="B508" s="18" t="s">
        <v>187</v>
      </c>
      <c r="C508" s="19" t="s">
        <v>186</v>
      </c>
      <c r="D508" s="20" t="s">
        <v>279</v>
      </c>
      <c r="E508" s="20" t="s">
        <v>20</v>
      </c>
      <c r="F508" s="24">
        <v>3</v>
      </c>
      <c r="G508" s="21">
        <v>462</v>
      </c>
      <c r="H508" s="22">
        <f>F508*単価一覧!$X$43</f>
        <v>0</v>
      </c>
      <c r="I508" s="25"/>
      <c r="J508" s="22">
        <f>G508*単価一覧!$X$45</f>
        <v>0</v>
      </c>
      <c r="K508" s="23">
        <f t="shared" si="9"/>
        <v>0</v>
      </c>
    </row>
    <row r="509" spans="2:11" ht="12.95" customHeight="1" x14ac:dyDescent="0.15">
      <c r="B509" s="18" t="s">
        <v>187</v>
      </c>
      <c r="C509" s="19" t="s">
        <v>186</v>
      </c>
      <c r="D509" s="20" t="s">
        <v>279</v>
      </c>
      <c r="E509" s="20" t="s">
        <v>21</v>
      </c>
      <c r="F509" s="24">
        <v>3</v>
      </c>
      <c r="G509" s="21">
        <v>357</v>
      </c>
      <c r="H509" s="22">
        <f>F509*単価一覧!$X$43</f>
        <v>0</v>
      </c>
      <c r="I509" s="25"/>
      <c r="J509" s="22">
        <f>G509*単価一覧!$X$45</f>
        <v>0</v>
      </c>
      <c r="K509" s="23">
        <f t="shared" si="9"/>
        <v>0</v>
      </c>
    </row>
    <row r="510" spans="2:11" ht="12.95" customHeight="1" x14ac:dyDescent="0.15">
      <c r="B510" s="18" t="s">
        <v>187</v>
      </c>
      <c r="C510" s="19" t="s">
        <v>186</v>
      </c>
      <c r="D510" s="20" t="s">
        <v>279</v>
      </c>
      <c r="E510" s="20" t="s">
        <v>22</v>
      </c>
      <c r="F510" s="24">
        <v>3</v>
      </c>
      <c r="G510" s="21">
        <v>374</v>
      </c>
      <c r="H510" s="22">
        <f>F510*単価一覧!$X$43</f>
        <v>0</v>
      </c>
      <c r="I510" s="25"/>
      <c r="J510" s="22">
        <f>G510*単価一覧!$X$45</f>
        <v>0</v>
      </c>
      <c r="K510" s="23">
        <f t="shared" si="9"/>
        <v>0</v>
      </c>
    </row>
    <row r="511" spans="2:11" ht="12.95" customHeight="1" x14ac:dyDescent="0.15">
      <c r="B511" s="18" t="s">
        <v>187</v>
      </c>
      <c r="C511" s="19" t="s">
        <v>186</v>
      </c>
      <c r="D511" s="20" t="s">
        <v>279</v>
      </c>
      <c r="E511" s="20" t="s">
        <v>11</v>
      </c>
      <c r="F511" s="24">
        <v>3</v>
      </c>
      <c r="G511" s="21">
        <v>397</v>
      </c>
      <c r="H511" s="22">
        <f>F511*単価一覧!$X$43</f>
        <v>0</v>
      </c>
      <c r="I511" s="25"/>
      <c r="J511" s="22">
        <f>G511*単価一覧!$X$45</f>
        <v>0</v>
      </c>
      <c r="K511" s="23">
        <f t="shared" si="9"/>
        <v>0</v>
      </c>
    </row>
    <row r="512" spans="2:11" ht="12.95" customHeight="1" x14ac:dyDescent="0.15">
      <c r="B512" s="18" t="s">
        <v>187</v>
      </c>
      <c r="C512" s="19" t="s">
        <v>186</v>
      </c>
      <c r="D512" s="20" t="s">
        <v>279</v>
      </c>
      <c r="E512" s="20" t="s">
        <v>12</v>
      </c>
      <c r="F512" s="24">
        <v>3</v>
      </c>
      <c r="G512" s="24">
        <v>397</v>
      </c>
      <c r="H512" s="22">
        <f>F512*単価一覧!$X$43</f>
        <v>0</v>
      </c>
      <c r="I512" s="25"/>
      <c r="J512" s="22">
        <f>G512*単価一覧!$X$45</f>
        <v>0</v>
      </c>
      <c r="K512" s="23">
        <f t="shared" si="9"/>
        <v>0</v>
      </c>
    </row>
    <row r="513" spans="2:11" ht="12.95" customHeight="1" x14ac:dyDescent="0.15">
      <c r="B513" s="18" t="s">
        <v>187</v>
      </c>
      <c r="C513" s="19" t="s">
        <v>186</v>
      </c>
      <c r="D513" s="20" t="s">
        <v>279</v>
      </c>
      <c r="E513" s="20" t="s">
        <v>13</v>
      </c>
      <c r="F513" s="24">
        <v>3</v>
      </c>
      <c r="G513" s="24">
        <v>396</v>
      </c>
      <c r="H513" s="22">
        <f>F513*単価一覧!$X$43</f>
        <v>0</v>
      </c>
      <c r="I513" s="25"/>
      <c r="J513" s="22">
        <f>G513*単価一覧!$X$45</f>
        <v>0</v>
      </c>
      <c r="K513" s="23">
        <f t="shared" si="9"/>
        <v>0</v>
      </c>
    </row>
    <row r="514" spans="2:11" ht="12.95" customHeight="1" x14ac:dyDescent="0.15">
      <c r="B514" s="18" t="s">
        <v>187</v>
      </c>
      <c r="C514" s="19" t="s">
        <v>186</v>
      </c>
      <c r="D514" s="20" t="s">
        <v>279</v>
      </c>
      <c r="E514" s="20" t="s">
        <v>14</v>
      </c>
      <c r="F514" s="24">
        <v>3</v>
      </c>
      <c r="G514" s="24">
        <v>362</v>
      </c>
      <c r="H514" s="22">
        <f>F514*単価一覧!$X$43</f>
        <v>0</v>
      </c>
      <c r="I514" s="26">
        <f>G514*単価一覧!$X$44</f>
        <v>0</v>
      </c>
      <c r="J514" s="25"/>
      <c r="K514" s="23">
        <f t="shared" si="9"/>
        <v>0</v>
      </c>
    </row>
    <row r="515" spans="2:11" ht="12.95" customHeight="1" x14ac:dyDescent="0.15">
      <c r="B515" s="18" t="s">
        <v>187</v>
      </c>
      <c r="C515" s="19" t="s">
        <v>186</v>
      </c>
      <c r="D515" s="20" t="s">
        <v>279</v>
      </c>
      <c r="E515" s="20" t="s">
        <v>15</v>
      </c>
      <c r="F515" s="24">
        <v>3</v>
      </c>
      <c r="G515" s="24">
        <v>391</v>
      </c>
      <c r="H515" s="22">
        <f>F515*単価一覧!$X$43</f>
        <v>0</v>
      </c>
      <c r="I515" s="26">
        <f>G515*単価一覧!$X$44</f>
        <v>0</v>
      </c>
      <c r="J515" s="25"/>
      <c r="K515" s="23">
        <f t="shared" si="9"/>
        <v>0</v>
      </c>
    </row>
    <row r="516" spans="2:11" ht="12.95" customHeight="1" x14ac:dyDescent="0.15">
      <c r="B516" s="18" t="s">
        <v>187</v>
      </c>
      <c r="C516" s="19" t="s">
        <v>186</v>
      </c>
      <c r="D516" s="20" t="s">
        <v>279</v>
      </c>
      <c r="E516" s="20" t="s">
        <v>16</v>
      </c>
      <c r="F516" s="24">
        <v>3</v>
      </c>
      <c r="G516" s="24">
        <v>410</v>
      </c>
      <c r="H516" s="22">
        <f>F516*単価一覧!$X$43</f>
        <v>0</v>
      </c>
      <c r="I516" s="26">
        <f>G516*単価一覧!$X$44</f>
        <v>0</v>
      </c>
      <c r="J516" s="25"/>
      <c r="K516" s="23">
        <f t="shared" si="9"/>
        <v>0</v>
      </c>
    </row>
    <row r="517" spans="2:11" ht="12.95" customHeight="1" x14ac:dyDescent="0.15">
      <c r="B517" s="18" t="s">
        <v>187</v>
      </c>
      <c r="C517" s="19" t="s">
        <v>186</v>
      </c>
      <c r="D517" s="20" t="s">
        <v>279</v>
      </c>
      <c r="E517" s="20" t="s">
        <v>17</v>
      </c>
      <c r="F517" s="24">
        <v>3</v>
      </c>
      <c r="G517" s="24">
        <v>381</v>
      </c>
      <c r="H517" s="22">
        <f>F517*単価一覧!$X$43</f>
        <v>0</v>
      </c>
      <c r="I517" s="25"/>
      <c r="J517" s="22">
        <f>G517*単価一覧!$X$45</f>
        <v>0</v>
      </c>
      <c r="K517" s="23">
        <f t="shared" si="9"/>
        <v>0</v>
      </c>
    </row>
    <row r="518" spans="2:11" ht="12.95" customHeight="1" x14ac:dyDescent="0.15">
      <c r="B518" s="18" t="s">
        <v>187</v>
      </c>
      <c r="C518" s="19" t="s">
        <v>186</v>
      </c>
      <c r="D518" s="20" t="s">
        <v>279</v>
      </c>
      <c r="E518" s="20" t="s">
        <v>18</v>
      </c>
      <c r="F518" s="24">
        <v>3</v>
      </c>
      <c r="G518" s="21">
        <v>487</v>
      </c>
      <c r="H518" s="22">
        <f>F518*単価一覧!$X$43</f>
        <v>0</v>
      </c>
      <c r="I518" s="25"/>
      <c r="J518" s="22">
        <f>G518*単価一覧!$X$45</f>
        <v>0</v>
      </c>
      <c r="K518" s="23">
        <f t="shared" si="9"/>
        <v>0</v>
      </c>
    </row>
    <row r="519" spans="2:11" ht="12.95" customHeight="1" x14ac:dyDescent="0.15">
      <c r="B519" s="18" t="s">
        <v>187</v>
      </c>
      <c r="C519" s="19" t="s">
        <v>186</v>
      </c>
      <c r="D519" s="20" t="s">
        <v>279</v>
      </c>
      <c r="E519" s="20" t="s">
        <v>19</v>
      </c>
      <c r="F519" s="24">
        <v>3</v>
      </c>
      <c r="G519" s="21">
        <v>420</v>
      </c>
      <c r="H519" s="22">
        <f>F519*単価一覧!$X$43</f>
        <v>0</v>
      </c>
      <c r="I519" s="25"/>
      <c r="J519" s="22">
        <f>G519*単価一覧!$X$45</f>
        <v>0</v>
      </c>
      <c r="K519" s="23">
        <f t="shared" si="9"/>
        <v>0</v>
      </c>
    </row>
    <row r="520" spans="2:11" ht="12.95" customHeight="1" x14ac:dyDescent="0.15">
      <c r="B520" s="18" t="s">
        <v>187</v>
      </c>
      <c r="C520" s="19" t="s">
        <v>186</v>
      </c>
      <c r="D520" s="20" t="s">
        <v>280</v>
      </c>
      <c r="E520" s="20" t="s">
        <v>20</v>
      </c>
      <c r="F520" s="24">
        <v>3</v>
      </c>
      <c r="G520" s="21">
        <v>499</v>
      </c>
      <c r="H520" s="22">
        <f>F520*単価一覧!$X$43</f>
        <v>0</v>
      </c>
      <c r="I520" s="25"/>
      <c r="J520" s="22">
        <f>G520*単価一覧!$X$45</f>
        <v>0</v>
      </c>
      <c r="K520" s="23">
        <f t="shared" si="9"/>
        <v>0</v>
      </c>
    </row>
    <row r="521" spans="2:11" ht="12.95" customHeight="1" x14ac:dyDescent="0.15">
      <c r="B521" s="18" t="s">
        <v>187</v>
      </c>
      <c r="C521" s="19" t="s">
        <v>186</v>
      </c>
      <c r="D521" s="20" t="s">
        <v>280</v>
      </c>
      <c r="E521" s="20" t="s">
        <v>21</v>
      </c>
      <c r="F521" s="24">
        <v>3</v>
      </c>
      <c r="G521" s="21">
        <v>419</v>
      </c>
      <c r="H521" s="22">
        <f>F521*単価一覧!$X$43</f>
        <v>0</v>
      </c>
      <c r="I521" s="25"/>
      <c r="J521" s="22">
        <f>G521*単価一覧!$X$45</f>
        <v>0</v>
      </c>
      <c r="K521" s="23">
        <f t="shared" si="9"/>
        <v>0</v>
      </c>
    </row>
    <row r="522" spans="2:11" ht="12.95" customHeight="1" x14ac:dyDescent="0.15">
      <c r="B522" s="18" t="s">
        <v>187</v>
      </c>
      <c r="C522" s="19" t="s">
        <v>186</v>
      </c>
      <c r="D522" s="20" t="s">
        <v>280</v>
      </c>
      <c r="E522" s="20" t="s">
        <v>22</v>
      </c>
      <c r="F522" s="24">
        <v>3</v>
      </c>
      <c r="G522" s="21">
        <v>348</v>
      </c>
      <c r="H522" s="22">
        <f>F522*単価一覧!$X$43</f>
        <v>0</v>
      </c>
      <c r="I522" s="25"/>
      <c r="J522" s="22">
        <f>G522*単価一覧!$X$45</f>
        <v>0</v>
      </c>
      <c r="K522" s="23">
        <f t="shared" si="9"/>
        <v>0</v>
      </c>
    </row>
    <row r="523" spans="2:11" ht="12.95" customHeight="1" x14ac:dyDescent="0.15">
      <c r="B523" s="18" t="s">
        <v>188</v>
      </c>
      <c r="C523" s="19" t="s">
        <v>115</v>
      </c>
      <c r="D523" s="20" t="s">
        <v>278</v>
      </c>
      <c r="E523" s="20" t="s">
        <v>11</v>
      </c>
      <c r="F523" s="24">
        <v>16</v>
      </c>
      <c r="G523" s="21">
        <v>3732</v>
      </c>
      <c r="H523" s="22">
        <f>F523*単価一覧!$X$43</f>
        <v>0</v>
      </c>
      <c r="I523" s="25"/>
      <c r="J523" s="22">
        <f>G523*単価一覧!$X$45</f>
        <v>0</v>
      </c>
      <c r="K523" s="23">
        <f t="shared" si="9"/>
        <v>0</v>
      </c>
    </row>
    <row r="524" spans="2:11" ht="12.95" customHeight="1" x14ac:dyDescent="0.15">
      <c r="B524" s="18" t="s">
        <v>188</v>
      </c>
      <c r="C524" s="19" t="s">
        <v>115</v>
      </c>
      <c r="D524" s="20" t="s">
        <v>278</v>
      </c>
      <c r="E524" s="20" t="s">
        <v>12</v>
      </c>
      <c r="F524" s="24">
        <v>16</v>
      </c>
      <c r="G524" s="21">
        <v>3439</v>
      </c>
      <c r="H524" s="22">
        <f>F524*単価一覧!$X$43</f>
        <v>0</v>
      </c>
      <c r="I524" s="25"/>
      <c r="J524" s="22">
        <f>G524*単価一覧!$X$45</f>
        <v>0</v>
      </c>
      <c r="K524" s="23">
        <f t="shared" si="9"/>
        <v>0</v>
      </c>
    </row>
    <row r="525" spans="2:11" ht="12.95" customHeight="1" x14ac:dyDescent="0.15">
      <c r="B525" s="18" t="s">
        <v>188</v>
      </c>
      <c r="C525" s="19" t="s">
        <v>115</v>
      </c>
      <c r="D525" s="20" t="s">
        <v>278</v>
      </c>
      <c r="E525" s="20" t="s">
        <v>13</v>
      </c>
      <c r="F525" s="24">
        <v>16</v>
      </c>
      <c r="G525" s="21">
        <v>3145</v>
      </c>
      <c r="H525" s="22">
        <f>F525*単価一覧!$X$43</f>
        <v>0</v>
      </c>
      <c r="I525" s="25"/>
      <c r="J525" s="22">
        <f>G525*単価一覧!$X$45</f>
        <v>0</v>
      </c>
      <c r="K525" s="23">
        <f t="shared" si="9"/>
        <v>0</v>
      </c>
    </row>
    <row r="526" spans="2:11" ht="12.95" customHeight="1" x14ac:dyDescent="0.15">
      <c r="B526" s="18" t="s">
        <v>188</v>
      </c>
      <c r="C526" s="19" t="s">
        <v>115</v>
      </c>
      <c r="D526" s="20" t="s">
        <v>278</v>
      </c>
      <c r="E526" s="20" t="s">
        <v>14</v>
      </c>
      <c r="F526" s="24">
        <v>16</v>
      </c>
      <c r="G526" s="21">
        <v>3706</v>
      </c>
      <c r="H526" s="22">
        <f>F526*単価一覧!$X$43</f>
        <v>0</v>
      </c>
      <c r="I526" s="26">
        <f>G526*単価一覧!$X$44</f>
        <v>0</v>
      </c>
      <c r="J526" s="25"/>
      <c r="K526" s="23">
        <f t="shared" si="9"/>
        <v>0</v>
      </c>
    </row>
    <row r="527" spans="2:11" ht="12.95" customHeight="1" x14ac:dyDescent="0.15">
      <c r="B527" s="18" t="s">
        <v>188</v>
      </c>
      <c r="C527" s="19" t="s">
        <v>115</v>
      </c>
      <c r="D527" s="20" t="s">
        <v>278</v>
      </c>
      <c r="E527" s="20" t="s">
        <v>15</v>
      </c>
      <c r="F527" s="24">
        <v>16</v>
      </c>
      <c r="G527" s="21">
        <v>3411</v>
      </c>
      <c r="H527" s="22">
        <f>F527*単価一覧!$X$43</f>
        <v>0</v>
      </c>
      <c r="I527" s="26">
        <f>G527*単価一覧!$X$44</f>
        <v>0</v>
      </c>
      <c r="J527" s="25"/>
      <c r="K527" s="23">
        <f t="shared" si="9"/>
        <v>0</v>
      </c>
    </row>
    <row r="528" spans="2:11" ht="12.95" customHeight="1" x14ac:dyDescent="0.15">
      <c r="B528" s="18" t="s">
        <v>188</v>
      </c>
      <c r="C528" s="19" t="s">
        <v>115</v>
      </c>
      <c r="D528" s="20" t="s">
        <v>278</v>
      </c>
      <c r="E528" s="20" t="s">
        <v>16</v>
      </c>
      <c r="F528" s="24">
        <v>16</v>
      </c>
      <c r="G528" s="21">
        <v>3729</v>
      </c>
      <c r="H528" s="22">
        <f>F528*単価一覧!$X$43</f>
        <v>0</v>
      </c>
      <c r="I528" s="26">
        <f>G528*単価一覧!$X$44</f>
        <v>0</v>
      </c>
      <c r="J528" s="25"/>
      <c r="K528" s="23">
        <f t="shared" si="9"/>
        <v>0</v>
      </c>
    </row>
    <row r="529" spans="2:11" ht="12.95" customHeight="1" x14ac:dyDescent="0.15">
      <c r="B529" s="18" t="s">
        <v>188</v>
      </c>
      <c r="C529" s="19" t="s">
        <v>115</v>
      </c>
      <c r="D529" s="20" t="s">
        <v>278</v>
      </c>
      <c r="E529" s="20" t="s">
        <v>17</v>
      </c>
      <c r="F529" s="24">
        <v>16</v>
      </c>
      <c r="G529" s="21">
        <v>3434</v>
      </c>
      <c r="H529" s="22">
        <f>F529*単価一覧!$X$43</f>
        <v>0</v>
      </c>
      <c r="I529" s="25"/>
      <c r="J529" s="22">
        <f>G529*単価一覧!$X$45</f>
        <v>0</v>
      </c>
      <c r="K529" s="23">
        <f t="shared" si="9"/>
        <v>0</v>
      </c>
    </row>
    <row r="530" spans="2:11" ht="12.95" customHeight="1" x14ac:dyDescent="0.15">
      <c r="B530" s="18" t="s">
        <v>188</v>
      </c>
      <c r="C530" s="19" t="s">
        <v>115</v>
      </c>
      <c r="D530" s="20" t="s">
        <v>278</v>
      </c>
      <c r="E530" s="20" t="s">
        <v>18</v>
      </c>
      <c r="F530" s="24">
        <v>16</v>
      </c>
      <c r="G530" s="21">
        <v>3681</v>
      </c>
      <c r="H530" s="22">
        <f>F530*単価一覧!$X$43</f>
        <v>0</v>
      </c>
      <c r="I530" s="25"/>
      <c r="J530" s="22">
        <f>G530*単価一覧!$X$45</f>
        <v>0</v>
      </c>
      <c r="K530" s="23">
        <f t="shared" si="9"/>
        <v>0</v>
      </c>
    </row>
    <row r="531" spans="2:11" ht="12.95" customHeight="1" x14ac:dyDescent="0.15">
      <c r="B531" s="18" t="s">
        <v>188</v>
      </c>
      <c r="C531" s="19" t="s">
        <v>115</v>
      </c>
      <c r="D531" s="20" t="s">
        <v>278</v>
      </c>
      <c r="E531" s="20" t="s">
        <v>19</v>
      </c>
      <c r="F531" s="24">
        <v>16</v>
      </c>
      <c r="G531" s="21">
        <v>3749</v>
      </c>
      <c r="H531" s="22">
        <f>F531*単価一覧!$X$43</f>
        <v>0</v>
      </c>
      <c r="I531" s="25"/>
      <c r="J531" s="22">
        <f>G531*単価一覧!$X$45</f>
        <v>0</v>
      </c>
      <c r="K531" s="23">
        <f t="shared" si="9"/>
        <v>0</v>
      </c>
    </row>
    <row r="532" spans="2:11" ht="12.95" customHeight="1" x14ac:dyDescent="0.15">
      <c r="B532" s="18" t="s">
        <v>188</v>
      </c>
      <c r="C532" s="19" t="s">
        <v>115</v>
      </c>
      <c r="D532" s="20" t="s">
        <v>279</v>
      </c>
      <c r="E532" s="20" t="s">
        <v>20</v>
      </c>
      <c r="F532" s="24">
        <v>16</v>
      </c>
      <c r="G532" s="21">
        <v>3799</v>
      </c>
      <c r="H532" s="22">
        <f>F532*単価一覧!$X$43</f>
        <v>0</v>
      </c>
      <c r="I532" s="25"/>
      <c r="J532" s="22">
        <f>G532*単価一覧!$X$45</f>
        <v>0</v>
      </c>
      <c r="K532" s="23">
        <f t="shared" si="9"/>
        <v>0</v>
      </c>
    </row>
    <row r="533" spans="2:11" ht="12.95" customHeight="1" x14ac:dyDescent="0.15">
      <c r="B533" s="18" t="s">
        <v>188</v>
      </c>
      <c r="C533" s="19" t="s">
        <v>115</v>
      </c>
      <c r="D533" s="20" t="s">
        <v>279</v>
      </c>
      <c r="E533" s="20" t="s">
        <v>21</v>
      </c>
      <c r="F533" s="24">
        <v>16</v>
      </c>
      <c r="G533" s="21">
        <v>3684</v>
      </c>
      <c r="H533" s="22">
        <f>F533*単価一覧!$X$43</f>
        <v>0</v>
      </c>
      <c r="I533" s="25"/>
      <c r="J533" s="22">
        <f>G533*単価一覧!$X$45</f>
        <v>0</v>
      </c>
      <c r="K533" s="23">
        <f t="shared" si="9"/>
        <v>0</v>
      </c>
    </row>
    <row r="534" spans="2:11" ht="12.95" customHeight="1" x14ac:dyDescent="0.15">
      <c r="B534" s="18" t="s">
        <v>188</v>
      </c>
      <c r="C534" s="19" t="s">
        <v>115</v>
      </c>
      <c r="D534" s="20" t="s">
        <v>279</v>
      </c>
      <c r="E534" s="20" t="s">
        <v>22</v>
      </c>
      <c r="F534" s="24">
        <v>16</v>
      </c>
      <c r="G534" s="21">
        <v>3187</v>
      </c>
      <c r="H534" s="22">
        <f>F534*単価一覧!$X$43</f>
        <v>0</v>
      </c>
      <c r="I534" s="25"/>
      <c r="J534" s="22">
        <f>G534*単価一覧!$X$45</f>
        <v>0</v>
      </c>
      <c r="K534" s="23">
        <f t="shared" si="9"/>
        <v>0</v>
      </c>
    </row>
    <row r="535" spans="2:11" ht="12.95" customHeight="1" x14ac:dyDescent="0.15">
      <c r="B535" s="18" t="s">
        <v>188</v>
      </c>
      <c r="C535" s="19" t="s">
        <v>115</v>
      </c>
      <c r="D535" s="20" t="s">
        <v>279</v>
      </c>
      <c r="E535" s="20" t="s">
        <v>11</v>
      </c>
      <c r="F535" s="24">
        <v>16</v>
      </c>
      <c r="G535" s="21">
        <v>3062</v>
      </c>
      <c r="H535" s="22">
        <f>F535*単価一覧!$X$43</f>
        <v>0</v>
      </c>
      <c r="I535" s="25"/>
      <c r="J535" s="22">
        <f>G535*単価一覧!$X$45</f>
        <v>0</v>
      </c>
      <c r="K535" s="23">
        <f t="shared" si="9"/>
        <v>0</v>
      </c>
    </row>
    <row r="536" spans="2:11" ht="12.95" customHeight="1" x14ac:dyDescent="0.15">
      <c r="B536" s="18" t="s">
        <v>188</v>
      </c>
      <c r="C536" s="19" t="s">
        <v>115</v>
      </c>
      <c r="D536" s="20" t="s">
        <v>279</v>
      </c>
      <c r="E536" s="20" t="s">
        <v>12</v>
      </c>
      <c r="F536" s="24">
        <v>16</v>
      </c>
      <c r="G536" s="24">
        <v>3617</v>
      </c>
      <c r="H536" s="22">
        <f>F536*単価一覧!$X$43</f>
        <v>0</v>
      </c>
      <c r="I536" s="25"/>
      <c r="J536" s="22">
        <f>G536*単価一覧!$X$45</f>
        <v>0</v>
      </c>
      <c r="K536" s="23">
        <f t="shared" si="9"/>
        <v>0</v>
      </c>
    </row>
    <row r="537" spans="2:11" ht="12.95" customHeight="1" x14ac:dyDescent="0.15">
      <c r="B537" s="18" t="s">
        <v>188</v>
      </c>
      <c r="C537" s="19" t="s">
        <v>115</v>
      </c>
      <c r="D537" s="20" t="s">
        <v>279</v>
      </c>
      <c r="E537" s="20" t="s">
        <v>13</v>
      </c>
      <c r="F537" s="24">
        <v>16</v>
      </c>
      <c r="G537" s="24">
        <v>3061</v>
      </c>
      <c r="H537" s="22">
        <f>F537*単価一覧!$X$43</f>
        <v>0</v>
      </c>
      <c r="I537" s="25"/>
      <c r="J537" s="22">
        <f>G537*単価一覧!$X$45</f>
        <v>0</v>
      </c>
      <c r="K537" s="23">
        <f t="shared" si="9"/>
        <v>0</v>
      </c>
    </row>
    <row r="538" spans="2:11" ht="12.95" customHeight="1" x14ac:dyDescent="0.15">
      <c r="B538" s="18" t="s">
        <v>188</v>
      </c>
      <c r="C538" s="19" t="s">
        <v>115</v>
      </c>
      <c r="D538" s="20" t="s">
        <v>279</v>
      </c>
      <c r="E538" s="20" t="s">
        <v>14</v>
      </c>
      <c r="F538" s="24">
        <v>16</v>
      </c>
      <c r="G538" s="24">
        <v>3058</v>
      </c>
      <c r="H538" s="22">
        <f>F538*単価一覧!$X$43</f>
        <v>0</v>
      </c>
      <c r="I538" s="26">
        <f>G538*単価一覧!$X$44</f>
        <v>0</v>
      </c>
      <c r="J538" s="25"/>
      <c r="K538" s="23">
        <f t="shared" si="9"/>
        <v>0</v>
      </c>
    </row>
    <row r="539" spans="2:11" ht="12.95" customHeight="1" x14ac:dyDescent="0.15">
      <c r="B539" s="18" t="s">
        <v>188</v>
      </c>
      <c r="C539" s="19" t="s">
        <v>115</v>
      </c>
      <c r="D539" s="20" t="s">
        <v>279</v>
      </c>
      <c r="E539" s="20" t="s">
        <v>15</v>
      </c>
      <c r="F539" s="24">
        <v>16</v>
      </c>
      <c r="G539" s="24">
        <v>3656</v>
      </c>
      <c r="H539" s="22">
        <f>F539*単価一覧!$X$43</f>
        <v>0</v>
      </c>
      <c r="I539" s="26">
        <f>G539*単価一覧!$X$44</f>
        <v>0</v>
      </c>
      <c r="J539" s="25"/>
      <c r="K539" s="23">
        <f t="shared" si="9"/>
        <v>0</v>
      </c>
    </row>
    <row r="540" spans="2:11" ht="12.95" customHeight="1" x14ac:dyDescent="0.15">
      <c r="B540" s="18" t="s">
        <v>188</v>
      </c>
      <c r="C540" s="19" t="s">
        <v>115</v>
      </c>
      <c r="D540" s="20" t="s">
        <v>279</v>
      </c>
      <c r="E540" s="20" t="s">
        <v>16</v>
      </c>
      <c r="F540" s="24">
        <v>16</v>
      </c>
      <c r="G540" s="24">
        <v>3209</v>
      </c>
      <c r="H540" s="22">
        <f>F540*単価一覧!$X$43</f>
        <v>0</v>
      </c>
      <c r="I540" s="26">
        <f>G540*単価一覧!$X$44</f>
        <v>0</v>
      </c>
      <c r="J540" s="25"/>
      <c r="K540" s="23">
        <f t="shared" si="9"/>
        <v>0</v>
      </c>
    </row>
    <row r="541" spans="2:11" ht="12.95" customHeight="1" x14ac:dyDescent="0.15">
      <c r="B541" s="18" t="s">
        <v>188</v>
      </c>
      <c r="C541" s="19" t="s">
        <v>115</v>
      </c>
      <c r="D541" s="20" t="s">
        <v>279</v>
      </c>
      <c r="E541" s="20" t="s">
        <v>17</v>
      </c>
      <c r="F541" s="24">
        <v>16</v>
      </c>
      <c r="G541" s="24">
        <v>3286</v>
      </c>
      <c r="H541" s="22">
        <f>F541*単価一覧!$X$43</f>
        <v>0</v>
      </c>
      <c r="I541" s="25"/>
      <c r="J541" s="22">
        <f>G541*単価一覧!$X$45</f>
        <v>0</v>
      </c>
      <c r="K541" s="23">
        <f t="shared" si="9"/>
        <v>0</v>
      </c>
    </row>
    <row r="542" spans="2:11" ht="12.95" customHeight="1" x14ac:dyDescent="0.15">
      <c r="B542" s="18" t="s">
        <v>188</v>
      </c>
      <c r="C542" s="19" t="s">
        <v>115</v>
      </c>
      <c r="D542" s="20" t="s">
        <v>279</v>
      </c>
      <c r="E542" s="20" t="s">
        <v>18</v>
      </c>
      <c r="F542" s="24">
        <v>16</v>
      </c>
      <c r="G542" s="21">
        <v>3741</v>
      </c>
      <c r="H542" s="22">
        <f>F542*単価一覧!$X$43</f>
        <v>0</v>
      </c>
      <c r="I542" s="25"/>
      <c r="J542" s="22">
        <f>G542*単価一覧!$X$45</f>
        <v>0</v>
      </c>
      <c r="K542" s="23">
        <f t="shared" si="9"/>
        <v>0</v>
      </c>
    </row>
    <row r="543" spans="2:11" ht="12.95" customHeight="1" x14ac:dyDescent="0.15">
      <c r="B543" s="18" t="s">
        <v>188</v>
      </c>
      <c r="C543" s="19" t="s">
        <v>115</v>
      </c>
      <c r="D543" s="20" t="s">
        <v>279</v>
      </c>
      <c r="E543" s="20" t="s">
        <v>19</v>
      </c>
      <c r="F543" s="24">
        <v>16</v>
      </c>
      <c r="G543" s="21">
        <v>3179</v>
      </c>
      <c r="H543" s="22">
        <f>F543*単価一覧!$X$43</f>
        <v>0</v>
      </c>
      <c r="I543" s="25"/>
      <c r="J543" s="22">
        <f>G543*単価一覧!$X$45</f>
        <v>0</v>
      </c>
      <c r="K543" s="23">
        <f t="shared" si="9"/>
        <v>0</v>
      </c>
    </row>
    <row r="544" spans="2:11" ht="12.95" customHeight="1" x14ac:dyDescent="0.15">
      <c r="B544" s="18" t="s">
        <v>188</v>
      </c>
      <c r="C544" s="19" t="s">
        <v>115</v>
      </c>
      <c r="D544" s="20" t="s">
        <v>280</v>
      </c>
      <c r="E544" s="20" t="s">
        <v>20</v>
      </c>
      <c r="F544" s="24">
        <v>16</v>
      </c>
      <c r="G544" s="21">
        <v>3884</v>
      </c>
      <c r="H544" s="22">
        <f>F544*単価一覧!$X$43</f>
        <v>0</v>
      </c>
      <c r="I544" s="25"/>
      <c r="J544" s="22">
        <f>G544*単価一覧!$X$45</f>
        <v>0</v>
      </c>
      <c r="K544" s="23">
        <f t="shared" si="9"/>
        <v>0</v>
      </c>
    </row>
    <row r="545" spans="2:11" ht="12.95" customHeight="1" x14ac:dyDescent="0.15">
      <c r="B545" s="18" t="s">
        <v>188</v>
      </c>
      <c r="C545" s="19" t="s">
        <v>115</v>
      </c>
      <c r="D545" s="20" t="s">
        <v>280</v>
      </c>
      <c r="E545" s="20" t="s">
        <v>21</v>
      </c>
      <c r="F545" s="24">
        <v>16</v>
      </c>
      <c r="G545" s="21">
        <v>1930</v>
      </c>
      <c r="H545" s="22">
        <f>F545*単価一覧!$X$43</f>
        <v>0</v>
      </c>
      <c r="I545" s="25"/>
      <c r="J545" s="22">
        <f>G545*単価一覧!$X$45</f>
        <v>0</v>
      </c>
      <c r="K545" s="23">
        <f t="shared" si="9"/>
        <v>0</v>
      </c>
    </row>
    <row r="546" spans="2:11" ht="12.95" customHeight="1" x14ac:dyDescent="0.15">
      <c r="B546" s="18" t="s">
        <v>188</v>
      </c>
      <c r="C546" s="19" t="s">
        <v>115</v>
      </c>
      <c r="D546" s="20" t="s">
        <v>280</v>
      </c>
      <c r="E546" s="20" t="s">
        <v>22</v>
      </c>
      <c r="F546" s="24">
        <v>16</v>
      </c>
      <c r="G546" s="21">
        <v>1169</v>
      </c>
      <c r="H546" s="22">
        <f>F546*単価一覧!$X$43</f>
        <v>0</v>
      </c>
      <c r="I546" s="25"/>
      <c r="J546" s="22">
        <f>G546*単価一覧!$X$45</f>
        <v>0</v>
      </c>
      <c r="K546" s="23">
        <f t="shared" si="9"/>
        <v>0</v>
      </c>
    </row>
    <row r="547" spans="2:11" ht="12.95" customHeight="1" x14ac:dyDescent="0.15">
      <c r="B547" s="18" t="s">
        <v>189</v>
      </c>
      <c r="C547" s="19" t="s">
        <v>117</v>
      </c>
      <c r="D547" s="20" t="s">
        <v>278</v>
      </c>
      <c r="E547" s="20" t="s">
        <v>11</v>
      </c>
      <c r="F547" s="24">
        <v>24</v>
      </c>
      <c r="G547" s="21">
        <v>5401</v>
      </c>
      <c r="H547" s="22">
        <f>F547*単価一覧!$X$43</f>
        <v>0</v>
      </c>
      <c r="I547" s="25"/>
      <c r="J547" s="22">
        <f>G547*単価一覧!$X$45</f>
        <v>0</v>
      </c>
      <c r="K547" s="23">
        <f t="shared" si="9"/>
        <v>0</v>
      </c>
    </row>
    <row r="548" spans="2:11" ht="12.95" customHeight="1" x14ac:dyDescent="0.15">
      <c r="B548" s="18" t="s">
        <v>189</v>
      </c>
      <c r="C548" s="19" t="s">
        <v>117</v>
      </c>
      <c r="D548" s="20" t="s">
        <v>278</v>
      </c>
      <c r="E548" s="20" t="s">
        <v>12</v>
      </c>
      <c r="F548" s="24">
        <v>24</v>
      </c>
      <c r="G548" s="21">
        <v>5378</v>
      </c>
      <c r="H548" s="22">
        <f>F548*単価一覧!$X$43</f>
        <v>0</v>
      </c>
      <c r="I548" s="25"/>
      <c r="J548" s="22">
        <f>G548*単価一覧!$X$45</f>
        <v>0</v>
      </c>
      <c r="K548" s="23">
        <f t="shared" si="9"/>
        <v>0</v>
      </c>
    </row>
    <row r="549" spans="2:11" ht="12.95" customHeight="1" x14ac:dyDescent="0.15">
      <c r="B549" s="18" t="s">
        <v>189</v>
      </c>
      <c r="C549" s="19" t="s">
        <v>117</v>
      </c>
      <c r="D549" s="20" t="s">
        <v>278</v>
      </c>
      <c r="E549" s="20" t="s">
        <v>13</v>
      </c>
      <c r="F549" s="24">
        <v>24</v>
      </c>
      <c r="G549" s="21">
        <v>4520</v>
      </c>
      <c r="H549" s="22">
        <f>F549*単価一覧!$X$43</f>
        <v>0</v>
      </c>
      <c r="I549" s="25"/>
      <c r="J549" s="22">
        <f>G550*単価一覧!$X$45</f>
        <v>0</v>
      </c>
      <c r="K549" s="23">
        <f t="shared" si="9"/>
        <v>0</v>
      </c>
    </row>
    <row r="550" spans="2:11" ht="12.95" customHeight="1" x14ac:dyDescent="0.15">
      <c r="B550" s="18" t="s">
        <v>189</v>
      </c>
      <c r="C550" s="19" t="s">
        <v>117</v>
      </c>
      <c r="D550" s="20" t="s">
        <v>278</v>
      </c>
      <c r="E550" s="20" t="s">
        <v>14</v>
      </c>
      <c r="F550" s="24">
        <v>24</v>
      </c>
      <c r="G550" s="21">
        <v>5039</v>
      </c>
      <c r="H550" s="22">
        <f>F550*単価一覧!$X$43</f>
        <v>0</v>
      </c>
      <c r="I550" s="26">
        <f>G551*単価一覧!$X$44</f>
        <v>0</v>
      </c>
      <c r="J550" s="25"/>
      <c r="K550" s="23">
        <f t="shared" si="9"/>
        <v>0</v>
      </c>
    </row>
    <row r="551" spans="2:11" ht="12.95" customHeight="1" x14ac:dyDescent="0.15">
      <c r="B551" s="18" t="s">
        <v>189</v>
      </c>
      <c r="C551" s="19" t="s">
        <v>117</v>
      </c>
      <c r="D551" s="20" t="s">
        <v>278</v>
      </c>
      <c r="E551" s="20" t="s">
        <v>15</v>
      </c>
      <c r="F551" s="24">
        <v>24</v>
      </c>
      <c r="G551" s="21">
        <v>5158</v>
      </c>
      <c r="H551" s="22">
        <f>F551*単価一覧!$X$43</f>
        <v>0</v>
      </c>
      <c r="I551" s="26">
        <f>G552*単価一覧!$X$44</f>
        <v>0</v>
      </c>
      <c r="J551" s="25"/>
      <c r="K551" s="23">
        <f t="shared" si="9"/>
        <v>0</v>
      </c>
    </row>
    <row r="552" spans="2:11" ht="12.95" customHeight="1" x14ac:dyDescent="0.15">
      <c r="B552" s="18" t="s">
        <v>189</v>
      </c>
      <c r="C552" s="19" t="s">
        <v>117</v>
      </c>
      <c r="D552" s="20" t="s">
        <v>278</v>
      </c>
      <c r="E552" s="20" t="s">
        <v>16</v>
      </c>
      <c r="F552" s="24">
        <v>24</v>
      </c>
      <c r="G552" s="21">
        <v>4910</v>
      </c>
      <c r="H552" s="22">
        <f>F552*単価一覧!$X$43</f>
        <v>0</v>
      </c>
      <c r="I552" s="26">
        <f>G553*単価一覧!$X$44</f>
        <v>0</v>
      </c>
      <c r="J552" s="25"/>
      <c r="K552" s="23">
        <f t="shared" si="9"/>
        <v>0</v>
      </c>
    </row>
    <row r="553" spans="2:11" ht="12.95" customHeight="1" x14ac:dyDescent="0.15">
      <c r="B553" s="18" t="s">
        <v>189</v>
      </c>
      <c r="C553" s="19" t="s">
        <v>117</v>
      </c>
      <c r="D553" s="20" t="s">
        <v>278</v>
      </c>
      <c r="E553" s="20" t="s">
        <v>17</v>
      </c>
      <c r="F553" s="24">
        <v>24</v>
      </c>
      <c r="G553" s="21">
        <v>4822</v>
      </c>
      <c r="H553" s="22">
        <f>F553*単価一覧!$X$43</f>
        <v>0</v>
      </c>
      <c r="I553" s="25"/>
      <c r="J553" s="22">
        <f>G554*単価一覧!$X$45</f>
        <v>0</v>
      </c>
      <c r="K553" s="23">
        <f t="shared" si="9"/>
        <v>0</v>
      </c>
    </row>
    <row r="554" spans="2:11" ht="12.95" customHeight="1" x14ac:dyDescent="0.15">
      <c r="B554" s="18" t="s">
        <v>189</v>
      </c>
      <c r="C554" s="19" t="s">
        <v>117</v>
      </c>
      <c r="D554" s="20" t="s">
        <v>278</v>
      </c>
      <c r="E554" s="20" t="s">
        <v>18</v>
      </c>
      <c r="F554" s="24">
        <v>24</v>
      </c>
      <c r="G554" s="21">
        <v>5794</v>
      </c>
      <c r="H554" s="22">
        <f>F554*単価一覧!$X$43</f>
        <v>0</v>
      </c>
      <c r="I554" s="25"/>
      <c r="J554" s="22">
        <f>G555*単価一覧!$X$45</f>
        <v>0</v>
      </c>
      <c r="K554" s="23">
        <f t="shared" si="9"/>
        <v>0</v>
      </c>
    </row>
    <row r="555" spans="2:11" ht="12.95" customHeight="1" x14ac:dyDescent="0.15">
      <c r="B555" s="18" t="s">
        <v>189</v>
      </c>
      <c r="C555" s="19" t="s">
        <v>117</v>
      </c>
      <c r="D555" s="20" t="s">
        <v>278</v>
      </c>
      <c r="E555" s="20" t="s">
        <v>19</v>
      </c>
      <c r="F555" s="24">
        <v>24</v>
      </c>
      <c r="G555" s="21">
        <v>5215</v>
      </c>
      <c r="H555" s="22">
        <f>F555*単価一覧!$X$43</f>
        <v>0</v>
      </c>
      <c r="I555" s="25"/>
      <c r="J555" s="22">
        <f>G556*単価一覧!$X$45</f>
        <v>0</v>
      </c>
      <c r="K555" s="23">
        <f t="shared" si="9"/>
        <v>0</v>
      </c>
    </row>
    <row r="556" spans="2:11" ht="12.95" customHeight="1" x14ac:dyDescent="0.15">
      <c r="B556" s="18" t="s">
        <v>189</v>
      </c>
      <c r="C556" s="19" t="s">
        <v>117</v>
      </c>
      <c r="D556" s="20" t="s">
        <v>279</v>
      </c>
      <c r="E556" s="20" t="s">
        <v>20</v>
      </c>
      <c r="F556" s="24">
        <v>24</v>
      </c>
      <c r="G556" s="21">
        <v>6313</v>
      </c>
      <c r="H556" s="22">
        <f>F556*単価一覧!$X$43</f>
        <v>0</v>
      </c>
      <c r="I556" s="25"/>
      <c r="J556" s="22">
        <f>G557*単価一覧!$X$45</f>
        <v>0</v>
      </c>
      <c r="K556" s="23">
        <f t="shared" si="9"/>
        <v>0</v>
      </c>
    </row>
    <row r="557" spans="2:11" ht="12.95" customHeight="1" x14ac:dyDescent="0.15">
      <c r="B557" s="18" t="s">
        <v>189</v>
      </c>
      <c r="C557" s="19" t="s">
        <v>117</v>
      </c>
      <c r="D557" s="20" t="s">
        <v>279</v>
      </c>
      <c r="E557" s="20" t="s">
        <v>21</v>
      </c>
      <c r="F557" s="24">
        <v>24</v>
      </c>
      <c r="G557" s="21">
        <v>5583</v>
      </c>
      <c r="H557" s="22">
        <f>F557*単価一覧!$X$43</f>
        <v>0</v>
      </c>
      <c r="I557" s="25"/>
      <c r="J557" s="22">
        <f>G558*単価一覧!$X$45</f>
        <v>0</v>
      </c>
      <c r="K557" s="23">
        <f t="shared" si="9"/>
        <v>0</v>
      </c>
    </row>
    <row r="558" spans="2:11" ht="12.95" customHeight="1" x14ac:dyDescent="0.15">
      <c r="B558" s="18" t="s">
        <v>189</v>
      </c>
      <c r="C558" s="19" t="s">
        <v>117</v>
      </c>
      <c r="D558" s="20" t="s">
        <v>279</v>
      </c>
      <c r="E558" s="20" t="s">
        <v>22</v>
      </c>
      <c r="F558" s="24">
        <v>24</v>
      </c>
      <c r="G558" s="21">
        <v>5217</v>
      </c>
      <c r="H558" s="22">
        <f>F558*単価一覧!$X$43</f>
        <v>0</v>
      </c>
      <c r="I558" s="25"/>
      <c r="J558" s="22">
        <f>G559*単価一覧!$X$45</f>
        <v>0</v>
      </c>
      <c r="K558" s="23">
        <f t="shared" si="9"/>
        <v>0</v>
      </c>
    </row>
    <row r="559" spans="2:11" ht="12.95" customHeight="1" x14ac:dyDescent="0.15">
      <c r="B559" s="18" t="s">
        <v>189</v>
      </c>
      <c r="C559" s="19" t="s">
        <v>117</v>
      </c>
      <c r="D559" s="20" t="s">
        <v>279</v>
      </c>
      <c r="E559" s="20" t="s">
        <v>11</v>
      </c>
      <c r="F559" s="24">
        <v>24</v>
      </c>
      <c r="G559" s="21">
        <v>5189</v>
      </c>
      <c r="H559" s="22">
        <f>F559*単価一覧!$X$43</f>
        <v>0</v>
      </c>
      <c r="I559" s="25"/>
      <c r="J559" s="22">
        <f>G560*単価一覧!$X$45</f>
        <v>0</v>
      </c>
      <c r="K559" s="23">
        <f t="shared" si="9"/>
        <v>0</v>
      </c>
    </row>
    <row r="560" spans="2:11" ht="12.95" customHeight="1" x14ac:dyDescent="0.15">
      <c r="B560" s="18" t="s">
        <v>189</v>
      </c>
      <c r="C560" s="19" t="s">
        <v>117</v>
      </c>
      <c r="D560" s="20" t="s">
        <v>279</v>
      </c>
      <c r="E560" s="20" t="s">
        <v>12</v>
      </c>
      <c r="F560" s="24">
        <v>24</v>
      </c>
      <c r="G560" s="21">
        <v>6254</v>
      </c>
      <c r="H560" s="22">
        <f>F560*単価一覧!$X$43</f>
        <v>0</v>
      </c>
      <c r="I560" s="25"/>
      <c r="J560" s="22">
        <f>G561*単価一覧!$X$45</f>
        <v>0</v>
      </c>
      <c r="K560" s="23">
        <f t="shared" ref="K560:K623" si="10">ROUNDDOWN(H560+I560+J560,0)</f>
        <v>0</v>
      </c>
    </row>
    <row r="561" spans="2:11" ht="12.95" customHeight="1" x14ac:dyDescent="0.15">
      <c r="B561" s="18" t="s">
        <v>189</v>
      </c>
      <c r="C561" s="19" t="s">
        <v>117</v>
      </c>
      <c r="D561" s="20" t="s">
        <v>279</v>
      </c>
      <c r="E561" s="20" t="s">
        <v>13</v>
      </c>
      <c r="F561" s="24">
        <v>24</v>
      </c>
      <c r="G561" s="24">
        <v>5332</v>
      </c>
      <c r="H561" s="22">
        <f>F561*単価一覧!$X$43</f>
        <v>0</v>
      </c>
      <c r="I561" s="25"/>
      <c r="J561" s="22">
        <f>G562*単価一覧!$X$45</f>
        <v>0</v>
      </c>
      <c r="K561" s="23">
        <f t="shared" si="10"/>
        <v>0</v>
      </c>
    </row>
    <row r="562" spans="2:11" ht="12.95" customHeight="1" x14ac:dyDescent="0.15">
      <c r="B562" s="18" t="s">
        <v>189</v>
      </c>
      <c r="C562" s="19" t="s">
        <v>117</v>
      </c>
      <c r="D562" s="20" t="s">
        <v>279</v>
      </c>
      <c r="E562" s="20" t="s">
        <v>14</v>
      </c>
      <c r="F562" s="24">
        <v>24</v>
      </c>
      <c r="G562" s="24">
        <v>5303</v>
      </c>
      <c r="H562" s="22">
        <f>F562*単価一覧!$X$43</f>
        <v>0</v>
      </c>
      <c r="I562" s="26">
        <f>G563*単価一覧!$X$44</f>
        <v>0</v>
      </c>
      <c r="J562" s="25"/>
      <c r="K562" s="23">
        <f t="shared" si="10"/>
        <v>0</v>
      </c>
    </row>
    <row r="563" spans="2:11" ht="12.95" customHeight="1" x14ac:dyDescent="0.15">
      <c r="B563" s="18" t="s">
        <v>189</v>
      </c>
      <c r="C563" s="19" t="s">
        <v>117</v>
      </c>
      <c r="D563" s="20" t="s">
        <v>279</v>
      </c>
      <c r="E563" s="20" t="s">
        <v>15</v>
      </c>
      <c r="F563" s="24">
        <v>24</v>
      </c>
      <c r="G563" s="24">
        <v>2681</v>
      </c>
      <c r="H563" s="22">
        <f>F563*単価一覧!$X$43</f>
        <v>0</v>
      </c>
      <c r="I563" s="26">
        <f>G564*単価一覧!$X$44</f>
        <v>0</v>
      </c>
      <c r="J563" s="25"/>
      <c r="K563" s="23">
        <f t="shared" si="10"/>
        <v>0</v>
      </c>
    </row>
    <row r="564" spans="2:11" ht="12.95" customHeight="1" x14ac:dyDescent="0.15">
      <c r="B564" s="18" t="s">
        <v>189</v>
      </c>
      <c r="C564" s="19" t="s">
        <v>117</v>
      </c>
      <c r="D564" s="20" t="s">
        <v>279</v>
      </c>
      <c r="E564" s="20" t="s">
        <v>16</v>
      </c>
      <c r="F564" s="24">
        <v>24</v>
      </c>
      <c r="G564" s="24">
        <v>1622</v>
      </c>
      <c r="H564" s="22">
        <f>F564*単価一覧!$X$43</f>
        <v>0</v>
      </c>
      <c r="I564" s="26">
        <f>G565*単価一覧!$X$44</f>
        <v>0</v>
      </c>
      <c r="J564" s="25"/>
      <c r="K564" s="23">
        <f t="shared" si="10"/>
        <v>0</v>
      </c>
    </row>
    <row r="565" spans="2:11" ht="12.95" customHeight="1" x14ac:dyDescent="0.15">
      <c r="B565" s="18" t="s">
        <v>189</v>
      </c>
      <c r="C565" s="19" t="s">
        <v>117</v>
      </c>
      <c r="D565" s="20" t="s">
        <v>279</v>
      </c>
      <c r="E565" s="20" t="s">
        <v>17</v>
      </c>
      <c r="F565" s="24">
        <v>24</v>
      </c>
      <c r="G565" s="24">
        <v>1528</v>
      </c>
      <c r="H565" s="22">
        <f>F565*単価一覧!$X$43</f>
        <v>0</v>
      </c>
      <c r="I565" s="25"/>
      <c r="J565" s="22">
        <f>G566*単価一覧!$X$45</f>
        <v>0</v>
      </c>
      <c r="K565" s="23">
        <f t="shared" si="10"/>
        <v>0</v>
      </c>
    </row>
    <row r="566" spans="2:11" ht="12.95" customHeight="1" x14ac:dyDescent="0.15">
      <c r="B566" s="18" t="s">
        <v>189</v>
      </c>
      <c r="C566" s="19" t="s">
        <v>117</v>
      </c>
      <c r="D566" s="20" t="s">
        <v>279</v>
      </c>
      <c r="E566" s="20" t="s">
        <v>18</v>
      </c>
      <c r="F566" s="24">
        <v>24</v>
      </c>
      <c r="G566" s="24">
        <v>1813</v>
      </c>
      <c r="H566" s="22">
        <f>F566*単価一覧!$X$43</f>
        <v>0</v>
      </c>
      <c r="I566" s="25"/>
      <c r="J566" s="22">
        <f>G567*単価一覧!$X$45</f>
        <v>0</v>
      </c>
      <c r="K566" s="23">
        <f t="shared" si="10"/>
        <v>0</v>
      </c>
    </row>
    <row r="567" spans="2:11" ht="12.95" customHeight="1" x14ac:dyDescent="0.15">
      <c r="B567" s="18" t="s">
        <v>189</v>
      </c>
      <c r="C567" s="19" t="s">
        <v>117</v>
      </c>
      <c r="D567" s="20" t="s">
        <v>279</v>
      </c>
      <c r="E567" s="20" t="s">
        <v>19</v>
      </c>
      <c r="F567" s="24">
        <v>24</v>
      </c>
      <c r="G567" s="21">
        <v>1563</v>
      </c>
      <c r="H567" s="22">
        <f>F567*単価一覧!$X$43</f>
        <v>0</v>
      </c>
      <c r="I567" s="25"/>
      <c r="J567" s="22">
        <f>G568*単価一覧!$X$45</f>
        <v>0</v>
      </c>
      <c r="K567" s="23">
        <f t="shared" ref="K567" si="11">ROUNDDOWN(H567+I567+J567,0)</f>
        <v>0</v>
      </c>
    </row>
    <row r="568" spans="2:11" ht="12.95" customHeight="1" x14ac:dyDescent="0.15">
      <c r="B568" s="18" t="s">
        <v>189</v>
      </c>
      <c r="C568" s="19" t="s">
        <v>117</v>
      </c>
      <c r="D568" s="20" t="s">
        <v>280</v>
      </c>
      <c r="E568" s="20" t="s">
        <v>20</v>
      </c>
      <c r="F568" s="24">
        <v>24</v>
      </c>
      <c r="G568" s="21">
        <v>1961</v>
      </c>
      <c r="H568" s="22">
        <f>F568*単価一覧!$X$43</f>
        <v>0</v>
      </c>
      <c r="I568" s="25"/>
      <c r="J568" s="22">
        <f>G568*単価一覧!$X$45</f>
        <v>0</v>
      </c>
      <c r="K568" s="23">
        <f t="shared" si="10"/>
        <v>0</v>
      </c>
    </row>
    <row r="569" spans="2:11" ht="12.95" customHeight="1" x14ac:dyDescent="0.15">
      <c r="B569" s="18" t="s">
        <v>189</v>
      </c>
      <c r="C569" s="19" t="s">
        <v>117</v>
      </c>
      <c r="D569" s="20" t="s">
        <v>280</v>
      </c>
      <c r="E569" s="20" t="s">
        <v>21</v>
      </c>
      <c r="F569" s="24">
        <v>24</v>
      </c>
      <c r="G569" s="21">
        <v>1653</v>
      </c>
      <c r="H569" s="22">
        <f>F569*単価一覧!$X$43</f>
        <v>0</v>
      </c>
      <c r="I569" s="25"/>
      <c r="J569" s="22">
        <f>G569*単価一覧!$X$45</f>
        <v>0</v>
      </c>
      <c r="K569" s="23">
        <f t="shared" si="10"/>
        <v>0</v>
      </c>
    </row>
    <row r="570" spans="2:11" ht="12.95" customHeight="1" x14ac:dyDescent="0.15">
      <c r="B570" s="18" t="s">
        <v>189</v>
      </c>
      <c r="C570" s="19" t="s">
        <v>117</v>
      </c>
      <c r="D570" s="20" t="s">
        <v>280</v>
      </c>
      <c r="E570" s="20" t="s">
        <v>22</v>
      </c>
      <c r="F570" s="24">
        <v>24</v>
      </c>
      <c r="G570" s="21">
        <v>1662</v>
      </c>
      <c r="H570" s="22">
        <f>F570*単価一覧!$X$43</f>
        <v>0</v>
      </c>
      <c r="I570" s="25"/>
      <c r="J570" s="22">
        <f>G570*単価一覧!$X$45</f>
        <v>0</v>
      </c>
      <c r="K570" s="23">
        <f t="shared" si="10"/>
        <v>0</v>
      </c>
    </row>
    <row r="571" spans="2:11" ht="12.95" customHeight="1" x14ac:dyDescent="0.15">
      <c r="B571" s="18" t="s">
        <v>190</v>
      </c>
      <c r="C571" s="19" t="s">
        <v>162</v>
      </c>
      <c r="D571" s="20" t="s">
        <v>278</v>
      </c>
      <c r="E571" s="20" t="s">
        <v>11</v>
      </c>
      <c r="F571" s="24">
        <v>20</v>
      </c>
      <c r="G571" s="21">
        <v>1838</v>
      </c>
      <c r="H571" s="22">
        <f>F571*単価一覧!$X$43</f>
        <v>0</v>
      </c>
      <c r="I571" s="25"/>
      <c r="J571" s="22">
        <f>G571*単価一覧!$X$45</f>
        <v>0</v>
      </c>
      <c r="K571" s="23">
        <f t="shared" si="10"/>
        <v>0</v>
      </c>
    </row>
    <row r="572" spans="2:11" ht="12.95" customHeight="1" x14ac:dyDescent="0.15">
      <c r="B572" s="18" t="s">
        <v>190</v>
      </c>
      <c r="C572" s="19" t="s">
        <v>162</v>
      </c>
      <c r="D572" s="20" t="s">
        <v>278</v>
      </c>
      <c r="E572" s="20" t="s">
        <v>12</v>
      </c>
      <c r="F572" s="24">
        <v>20</v>
      </c>
      <c r="G572" s="21">
        <v>1828</v>
      </c>
      <c r="H572" s="22">
        <f>F572*単価一覧!$X$43</f>
        <v>0</v>
      </c>
      <c r="I572" s="25"/>
      <c r="J572" s="22">
        <f>G572*単価一覧!$X$45</f>
        <v>0</v>
      </c>
      <c r="K572" s="23">
        <f t="shared" si="10"/>
        <v>0</v>
      </c>
    </row>
    <row r="573" spans="2:11" ht="12.95" customHeight="1" x14ac:dyDescent="0.15">
      <c r="B573" s="18" t="s">
        <v>190</v>
      </c>
      <c r="C573" s="19" t="s">
        <v>162</v>
      </c>
      <c r="D573" s="20" t="s">
        <v>278</v>
      </c>
      <c r="E573" s="20" t="s">
        <v>13</v>
      </c>
      <c r="F573" s="24">
        <v>20</v>
      </c>
      <c r="G573" s="21">
        <v>1570</v>
      </c>
      <c r="H573" s="22">
        <f>F573*単価一覧!$X$43</f>
        <v>0</v>
      </c>
      <c r="I573" s="25"/>
      <c r="J573" s="22">
        <f>G573*単価一覧!$X$45</f>
        <v>0</v>
      </c>
      <c r="K573" s="23">
        <f t="shared" si="10"/>
        <v>0</v>
      </c>
    </row>
    <row r="574" spans="2:11" ht="12.95" customHeight="1" x14ac:dyDescent="0.15">
      <c r="B574" s="18" t="s">
        <v>190</v>
      </c>
      <c r="C574" s="19" t="s">
        <v>162</v>
      </c>
      <c r="D574" s="20" t="s">
        <v>278</v>
      </c>
      <c r="E574" s="20" t="s">
        <v>14</v>
      </c>
      <c r="F574" s="24">
        <v>20</v>
      </c>
      <c r="G574" s="21">
        <v>1753</v>
      </c>
      <c r="H574" s="22">
        <f>F574*単価一覧!$X$43</f>
        <v>0</v>
      </c>
      <c r="I574" s="26">
        <f>G574*単価一覧!$X$44</f>
        <v>0</v>
      </c>
      <c r="J574" s="25"/>
      <c r="K574" s="23">
        <f t="shared" si="10"/>
        <v>0</v>
      </c>
    </row>
    <row r="575" spans="2:11" ht="12.95" customHeight="1" x14ac:dyDescent="0.15">
      <c r="B575" s="18" t="s">
        <v>190</v>
      </c>
      <c r="C575" s="19" t="s">
        <v>162</v>
      </c>
      <c r="D575" s="20" t="s">
        <v>278</v>
      </c>
      <c r="E575" s="20" t="s">
        <v>15</v>
      </c>
      <c r="F575" s="24">
        <v>20</v>
      </c>
      <c r="G575" s="21">
        <v>1799</v>
      </c>
      <c r="H575" s="22">
        <f>F575*単価一覧!$X$43</f>
        <v>0</v>
      </c>
      <c r="I575" s="26">
        <f>G575*単価一覧!$X$44</f>
        <v>0</v>
      </c>
      <c r="J575" s="25"/>
      <c r="K575" s="23">
        <f t="shared" si="10"/>
        <v>0</v>
      </c>
    </row>
    <row r="576" spans="2:11" ht="12.95" customHeight="1" x14ac:dyDescent="0.15">
      <c r="B576" s="18" t="s">
        <v>190</v>
      </c>
      <c r="C576" s="19" t="s">
        <v>162</v>
      </c>
      <c r="D576" s="20" t="s">
        <v>278</v>
      </c>
      <c r="E576" s="20" t="s">
        <v>16</v>
      </c>
      <c r="F576" s="24">
        <v>20</v>
      </c>
      <c r="G576" s="21">
        <v>1673</v>
      </c>
      <c r="H576" s="22">
        <f>F576*単価一覧!$X$43</f>
        <v>0</v>
      </c>
      <c r="I576" s="26">
        <f>G576*単価一覧!$X$44</f>
        <v>0</v>
      </c>
      <c r="J576" s="25"/>
      <c r="K576" s="23">
        <f t="shared" si="10"/>
        <v>0</v>
      </c>
    </row>
    <row r="577" spans="2:11" ht="12.95" customHeight="1" x14ac:dyDescent="0.15">
      <c r="B577" s="18" t="s">
        <v>190</v>
      </c>
      <c r="C577" s="19" t="s">
        <v>162</v>
      </c>
      <c r="D577" s="20" t="s">
        <v>278</v>
      </c>
      <c r="E577" s="20" t="s">
        <v>17</v>
      </c>
      <c r="F577" s="24">
        <v>20</v>
      </c>
      <c r="G577" s="21">
        <v>1622</v>
      </c>
      <c r="H577" s="22">
        <f>F577*単価一覧!$X$43</f>
        <v>0</v>
      </c>
      <c r="I577" s="25"/>
      <c r="J577" s="22">
        <f>G577*単価一覧!$X$45</f>
        <v>0</v>
      </c>
      <c r="K577" s="23">
        <f t="shared" si="10"/>
        <v>0</v>
      </c>
    </row>
    <row r="578" spans="2:11" ht="12.95" customHeight="1" x14ac:dyDescent="0.15">
      <c r="B578" s="18" t="s">
        <v>190</v>
      </c>
      <c r="C578" s="19" t="s">
        <v>162</v>
      </c>
      <c r="D578" s="20" t="s">
        <v>278</v>
      </c>
      <c r="E578" s="20" t="s">
        <v>18</v>
      </c>
      <c r="F578" s="24">
        <v>20</v>
      </c>
      <c r="G578" s="21">
        <v>1834</v>
      </c>
      <c r="H578" s="22">
        <f>F578*単価一覧!$X$43</f>
        <v>0</v>
      </c>
      <c r="I578" s="25"/>
      <c r="J578" s="22">
        <f>G578*単価一覧!$X$45</f>
        <v>0</v>
      </c>
      <c r="K578" s="23">
        <f t="shared" si="10"/>
        <v>0</v>
      </c>
    </row>
    <row r="579" spans="2:11" ht="12.95" customHeight="1" x14ac:dyDescent="0.15">
      <c r="B579" s="18" t="s">
        <v>190</v>
      </c>
      <c r="C579" s="19" t="s">
        <v>162</v>
      </c>
      <c r="D579" s="20" t="s">
        <v>278</v>
      </c>
      <c r="E579" s="20" t="s">
        <v>19</v>
      </c>
      <c r="F579" s="24">
        <v>20</v>
      </c>
      <c r="G579" s="21">
        <v>1561</v>
      </c>
      <c r="H579" s="22">
        <f>F579*単価一覧!$X$43</f>
        <v>0</v>
      </c>
      <c r="I579" s="25"/>
      <c r="J579" s="22">
        <f>G579*単価一覧!$X$45</f>
        <v>0</v>
      </c>
      <c r="K579" s="23">
        <f t="shared" si="10"/>
        <v>0</v>
      </c>
    </row>
    <row r="580" spans="2:11" ht="12.95" customHeight="1" x14ac:dyDescent="0.15">
      <c r="B580" s="18" t="s">
        <v>190</v>
      </c>
      <c r="C580" s="19" t="s">
        <v>162</v>
      </c>
      <c r="D580" s="20" t="s">
        <v>279</v>
      </c>
      <c r="E580" s="20" t="s">
        <v>20</v>
      </c>
      <c r="F580" s="24">
        <v>20</v>
      </c>
      <c r="G580" s="21">
        <v>1892</v>
      </c>
      <c r="H580" s="22">
        <f>F580*単価一覧!$X$43</f>
        <v>0</v>
      </c>
      <c r="I580" s="25"/>
      <c r="J580" s="22">
        <f>G580*単価一覧!$X$45</f>
        <v>0</v>
      </c>
      <c r="K580" s="23">
        <f t="shared" si="10"/>
        <v>0</v>
      </c>
    </row>
    <row r="581" spans="2:11" ht="12.95" customHeight="1" x14ac:dyDescent="0.15">
      <c r="B581" s="18" t="s">
        <v>190</v>
      </c>
      <c r="C581" s="19" t="s">
        <v>162</v>
      </c>
      <c r="D581" s="20" t="s">
        <v>279</v>
      </c>
      <c r="E581" s="20" t="s">
        <v>21</v>
      </c>
      <c r="F581" s="24">
        <v>20</v>
      </c>
      <c r="G581" s="21">
        <v>1672</v>
      </c>
      <c r="H581" s="22">
        <f>F581*単価一覧!$X$43</f>
        <v>0</v>
      </c>
      <c r="I581" s="25"/>
      <c r="J581" s="22">
        <f>G581*単価一覧!$X$45</f>
        <v>0</v>
      </c>
      <c r="K581" s="23">
        <f t="shared" si="10"/>
        <v>0</v>
      </c>
    </row>
    <row r="582" spans="2:11" ht="12.95" customHeight="1" x14ac:dyDescent="0.15">
      <c r="B582" s="18" t="s">
        <v>190</v>
      </c>
      <c r="C582" s="19" t="s">
        <v>162</v>
      </c>
      <c r="D582" s="20" t="s">
        <v>279</v>
      </c>
      <c r="E582" s="20" t="s">
        <v>22</v>
      </c>
      <c r="F582" s="24">
        <v>20</v>
      </c>
      <c r="G582" s="21">
        <v>1548</v>
      </c>
      <c r="H582" s="22">
        <f>F582*単価一覧!$X$43</f>
        <v>0</v>
      </c>
      <c r="I582" s="25"/>
      <c r="J582" s="22">
        <f>G582*単価一覧!$X$45</f>
        <v>0</v>
      </c>
      <c r="K582" s="23">
        <f t="shared" si="10"/>
        <v>0</v>
      </c>
    </row>
    <row r="583" spans="2:11" ht="12.95" customHeight="1" x14ac:dyDescent="0.15">
      <c r="B583" s="18" t="s">
        <v>190</v>
      </c>
      <c r="C583" s="19" t="s">
        <v>162</v>
      </c>
      <c r="D583" s="20" t="s">
        <v>279</v>
      </c>
      <c r="E583" s="20" t="s">
        <v>11</v>
      </c>
      <c r="F583" s="24">
        <v>20</v>
      </c>
      <c r="G583" s="21">
        <v>1565</v>
      </c>
      <c r="H583" s="22">
        <f>F583*単価一覧!$X$43</f>
        <v>0</v>
      </c>
      <c r="I583" s="25"/>
      <c r="J583" s="22">
        <f>G583*単価一覧!$X$45</f>
        <v>0</v>
      </c>
      <c r="K583" s="23">
        <f t="shared" si="10"/>
        <v>0</v>
      </c>
    </row>
    <row r="584" spans="2:11" ht="12.95" customHeight="1" x14ac:dyDescent="0.15">
      <c r="B584" s="18" t="s">
        <v>190</v>
      </c>
      <c r="C584" s="19" t="s">
        <v>162</v>
      </c>
      <c r="D584" s="20" t="s">
        <v>279</v>
      </c>
      <c r="E584" s="20" t="s">
        <v>12</v>
      </c>
      <c r="F584" s="24">
        <v>20</v>
      </c>
      <c r="G584" s="24">
        <v>1892</v>
      </c>
      <c r="H584" s="22">
        <f>F584*単価一覧!$X$43</f>
        <v>0</v>
      </c>
      <c r="I584" s="25"/>
      <c r="J584" s="22">
        <f>G584*単価一覧!$X$45</f>
        <v>0</v>
      </c>
      <c r="K584" s="23">
        <f t="shared" si="10"/>
        <v>0</v>
      </c>
    </row>
    <row r="585" spans="2:11" ht="12.95" customHeight="1" x14ac:dyDescent="0.15">
      <c r="B585" s="18" t="s">
        <v>190</v>
      </c>
      <c r="C585" s="19" t="s">
        <v>162</v>
      </c>
      <c r="D585" s="20" t="s">
        <v>279</v>
      </c>
      <c r="E585" s="20" t="s">
        <v>13</v>
      </c>
      <c r="F585" s="24">
        <v>20</v>
      </c>
      <c r="G585" s="24">
        <v>1621</v>
      </c>
      <c r="H585" s="22">
        <f>F585*単価一覧!$X$43</f>
        <v>0</v>
      </c>
      <c r="I585" s="25"/>
      <c r="J585" s="22">
        <f>G585*単価一覧!$X$45</f>
        <v>0</v>
      </c>
      <c r="K585" s="23">
        <f t="shared" si="10"/>
        <v>0</v>
      </c>
    </row>
    <row r="586" spans="2:11" ht="12.95" customHeight="1" x14ac:dyDescent="0.15">
      <c r="B586" s="18" t="s">
        <v>190</v>
      </c>
      <c r="C586" s="19" t="s">
        <v>162</v>
      </c>
      <c r="D586" s="20" t="s">
        <v>279</v>
      </c>
      <c r="E586" s="20" t="s">
        <v>14</v>
      </c>
      <c r="F586" s="24">
        <v>20</v>
      </c>
      <c r="G586" s="24">
        <v>1621</v>
      </c>
      <c r="H586" s="22">
        <f>F586*単価一覧!$X$43</f>
        <v>0</v>
      </c>
      <c r="I586" s="26">
        <f>G586*単価一覧!$X$44</f>
        <v>0</v>
      </c>
      <c r="J586" s="25"/>
      <c r="K586" s="23">
        <f t="shared" si="10"/>
        <v>0</v>
      </c>
    </row>
    <row r="587" spans="2:11" ht="12.95" customHeight="1" x14ac:dyDescent="0.15">
      <c r="B587" s="18" t="s">
        <v>190</v>
      </c>
      <c r="C587" s="19" t="s">
        <v>162</v>
      </c>
      <c r="D587" s="20" t="s">
        <v>279</v>
      </c>
      <c r="E587" s="20" t="s">
        <v>15</v>
      </c>
      <c r="F587" s="24">
        <v>20</v>
      </c>
      <c r="G587" s="24">
        <v>1935</v>
      </c>
      <c r="H587" s="22">
        <f>F587*単価一覧!$X$43</f>
        <v>0</v>
      </c>
      <c r="I587" s="26">
        <f>G587*単価一覧!$X$44</f>
        <v>0</v>
      </c>
      <c r="J587" s="25"/>
      <c r="K587" s="23">
        <f t="shared" si="10"/>
        <v>0</v>
      </c>
    </row>
    <row r="588" spans="2:11" ht="12.95" customHeight="1" x14ac:dyDescent="0.15">
      <c r="B588" s="18" t="s">
        <v>190</v>
      </c>
      <c r="C588" s="19" t="s">
        <v>162</v>
      </c>
      <c r="D588" s="20" t="s">
        <v>279</v>
      </c>
      <c r="E588" s="20" t="s">
        <v>16</v>
      </c>
      <c r="F588" s="24">
        <v>20</v>
      </c>
      <c r="G588" s="24">
        <v>1717</v>
      </c>
      <c r="H588" s="22">
        <f>F588*単価一覧!$X$43</f>
        <v>0</v>
      </c>
      <c r="I588" s="26">
        <f>G588*単価一覧!$X$44</f>
        <v>0</v>
      </c>
      <c r="J588" s="25"/>
      <c r="K588" s="23">
        <f t="shared" si="10"/>
        <v>0</v>
      </c>
    </row>
    <row r="589" spans="2:11" ht="12.95" customHeight="1" x14ac:dyDescent="0.15">
      <c r="B589" s="18" t="s">
        <v>190</v>
      </c>
      <c r="C589" s="19" t="s">
        <v>162</v>
      </c>
      <c r="D589" s="20" t="s">
        <v>279</v>
      </c>
      <c r="E589" s="20" t="s">
        <v>17</v>
      </c>
      <c r="F589" s="24">
        <v>20</v>
      </c>
      <c r="G589" s="24">
        <v>1546</v>
      </c>
      <c r="H589" s="22">
        <f>F589*単価一覧!$X$43</f>
        <v>0</v>
      </c>
      <c r="I589" s="25"/>
      <c r="J589" s="22">
        <f>G589*単価一覧!$X$45</f>
        <v>0</v>
      </c>
      <c r="K589" s="23">
        <f t="shared" si="10"/>
        <v>0</v>
      </c>
    </row>
    <row r="590" spans="2:11" ht="12.95" customHeight="1" x14ac:dyDescent="0.15">
      <c r="B590" s="18" t="s">
        <v>190</v>
      </c>
      <c r="C590" s="19" t="s">
        <v>162</v>
      </c>
      <c r="D590" s="20" t="s">
        <v>279</v>
      </c>
      <c r="E590" s="20" t="s">
        <v>18</v>
      </c>
      <c r="F590" s="24">
        <v>20</v>
      </c>
      <c r="G590" s="21">
        <v>1854</v>
      </c>
      <c r="H590" s="22">
        <f>F590*単価一覧!$X$43</f>
        <v>0</v>
      </c>
      <c r="I590" s="25"/>
      <c r="J590" s="22">
        <f>G590*単価一覧!$X$45</f>
        <v>0</v>
      </c>
      <c r="K590" s="23">
        <f t="shared" si="10"/>
        <v>0</v>
      </c>
    </row>
    <row r="591" spans="2:11" ht="12.95" customHeight="1" x14ac:dyDescent="0.15">
      <c r="B591" s="18" t="s">
        <v>190</v>
      </c>
      <c r="C591" s="19" t="s">
        <v>162</v>
      </c>
      <c r="D591" s="20" t="s">
        <v>279</v>
      </c>
      <c r="E591" s="20" t="s">
        <v>19</v>
      </c>
      <c r="F591" s="24">
        <v>20</v>
      </c>
      <c r="G591" s="21">
        <v>1585</v>
      </c>
      <c r="H591" s="22">
        <f>F591*単価一覧!$X$43</f>
        <v>0</v>
      </c>
      <c r="I591" s="25"/>
      <c r="J591" s="22">
        <f>G591*単価一覧!$X$45</f>
        <v>0</v>
      </c>
      <c r="K591" s="23">
        <f t="shared" si="10"/>
        <v>0</v>
      </c>
    </row>
    <row r="592" spans="2:11" ht="12.95" customHeight="1" x14ac:dyDescent="0.15">
      <c r="B592" s="18" t="s">
        <v>190</v>
      </c>
      <c r="C592" s="19" t="s">
        <v>162</v>
      </c>
      <c r="D592" s="20" t="s">
        <v>280</v>
      </c>
      <c r="E592" s="20" t="s">
        <v>20</v>
      </c>
      <c r="F592" s="24">
        <v>20</v>
      </c>
      <c r="G592" s="21">
        <v>1951</v>
      </c>
      <c r="H592" s="22">
        <f>F592*単価一覧!$X$43</f>
        <v>0</v>
      </c>
      <c r="I592" s="25"/>
      <c r="J592" s="22">
        <f>G592*単価一覧!$X$45</f>
        <v>0</v>
      </c>
      <c r="K592" s="23">
        <f t="shared" si="10"/>
        <v>0</v>
      </c>
    </row>
    <row r="593" spans="2:11" ht="12.95" customHeight="1" x14ac:dyDescent="0.15">
      <c r="B593" s="18" t="s">
        <v>190</v>
      </c>
      <c r="C593" s="19" t="s">
        <v>162</v>
      </c>
      <c r="D593" s="20" t="s">
        <v>280</v>
      </c>
      <c r="E593" s="20" t="s">
        <v>21</v>
      </c>
      <c r="F593" s="24">
        <v>20</v>
      </c>
      <c r="G593" s="21">
        <v>1605</v>
      </c>
      <c r="H593" s="22">
        <f>F593*単価一覧!$X$43</f>
        <v>0</v>
      </c>
      <c r="I593" s="25"/>
      <c r="J593" s="22">
        <f>G593*単価一覧!$X$45</f>
        <v>0</v>
      </c>
      <c r="K593" s="23">
        <f t="shared" si="10"/>
        <v>0</v>
      </c>
    </row>
    <row r="594" spans="2:11" ht="12.95" customHeight="1" x14ac:dyDescent="0.15">
      <c r="B594" s="18" t="s">
        <v>190</v>
      </c>
      <c r="C594" s="19" t="s">
        <v>162</v>
      </c>
      <c r="D594" s="20" t="s">
        <v>280</v>
      </c>
      <c r="E594" s="20" t="s">
        <v>22</v>
      </c>
      <c r="F594" s="24">
        <v>20</v>
      </c>
      <c r="G594" s="21">
        <v>1587</v>
      </c>
      <c r="H594" s="22">
        <f>F594*単価一覧!$X$43</f>
        <v>0</v>
      </c>
      <c r="I594" s="25"/>
      <c r="J594" s="22">
        <f>G594*単価一覧!$X$45</f>
        <v>0</v>
      </c>
      <c r="K594" s="23">
        <f t="shared" si="10"/>
        <v>0</v>
      </c>
    </row>
    <row r="595" spans="2:11" ht="12.95" customHeight="1" x14ac:dyDescent="0.15">
      <c r="B595" s="18" t="s">
        <v>191</v>
      </c>
      <c r="C595" s="19" t="s">
        <v>119</v>
      </c>
      <c r="D595" s="20" t="s">
        <v>278</v>
      </c>
      <c r="E595" s="20" t="s">
        <v>11</v>
      </c>
      <c r="F595" s="24">
        <v>12</v>
      </c>
      <c r="G595" s="21">
        <v>1572</v>
      </c>
      <c r="H595" s="22">
        <f>F595*単価一覧!$X$43</f>
        <v>0</v>
      </c>
      <c r="I595" s="25"/>
      <c r="J595" s="22">
        <f>G595*単価一覧!$X$45</f>
        <v>0</v>
      </c>
      <c r="K595" s="23">
        <f t="shared" si="10"/>
        <v>0</v>
      </c>
    </row>
    <row r="596" spans="2:11" ht="12.95" customHeight="1" x14ac:dyDescent="0.15">
      <c r="B596" s="18" t="s">
        <v>191</v>
      </c>
      <c r="C596" s="19" t="s">
        <v>119</v>
      </c>
      <c r="D596" s="20" t="s">
        <v>278</v>
      </c>
      <c r="E596" s="20" t="s">
        <v>12</v>
      </c>
      <c r="F596" s="24">
        <v>12</v>
      </c>
      <c r="G596" s="21">
        <v>1303</v>
      </c>
      <c r="H596" s="22">
        <f>F596*単価一覧!$X$43</f>
        <v>0</v>
      </c>
      <c r="I596" s="25"/>
      <c r="J596" s="22">
        <f>G596*単価一覧!$X$45</f>
        <v>0</v>
      </c>
      <c r="K596" s="23">
        <f t="shared" si="10"/>
        <v>0</v>
      </c>
    </row>
    <row r="597" spans="2:11" ht="12.95" customHeight="1" x14ac:dyDescent="0.15">
      <c r="B597" s="18" t="s">
        <v>191</v>
      </c>
      <c r="C597" s="19" t="s">
        <v>119</v>
      </c>
      <c r="D597" s="20" t="s">
        <v>278</v>
      </c>
      <c r="E597" s="20" t="s">
        <v>13</v>
      </c>
      <c r="F597" s="24">
        <v>12</v>
      </c>
      <c r="G597" s="21">
        <v>1433</v>
      </c>
      <c r="H597" s="22">
        <f>F597*単価一覧!$X$43</f>
        <v>0</v>
      </c>
      <c r="I597" s="25"/>
      <c r="J597" s="22">
        <f>G597*単価一覧!$X$45</f>
        <v>0</v>
      </c>
      <c r="K597" s="23">
        <f t="shared" si="10"/>
        <v>0</v>
      </c>
    </row>
    <row r="598" spans="2:11" ht="12.95" customHeight="1" x14ac:dyDescent="0.15">
      <c r="B598" s="18" t="s">
        <v>191</v>
      </c>
      <c r="C598" s="19" t="s">
        <v>119</v>
      </c>
      <c r="D598" s="20" t="s">
        <v>278</v>
      </c>
      <c r="E598" s="20" t="s">
        <v>14</v>
      </c>
      <c r="F598" s="24">
        <v>12</v>
      </c>
      <c r="G598" s="21">
        <v>1508</v>
      </c>
      <c r="H598" s="22">
        <f>F598*単価一覧!$X$43</f>
        <v>0</v>
      </c>
      <c r="I598" s="26">
        <f>G598*単価一覧!$X$44</f>
        <v>0</v>
      </c>
      <c r="J598" s="25"/>
      <c r="K598" s="23">
        <f t="shared" si="10"/>
        <v>0</v>
      </c>
    </row>
    <row r="599" spans="2:11" ht="12.95" customHeight="1" x14ac:dyDescent="0.15">
      <c r="B599" s="18" t="s">
        <v>191</v>
      </c>
      <c r="C599" s="19" t="s">
        <v>119</v>
      </c>
      <c r="D599" s="20" t="s">
        <v>278</v>
      </c>
      <c r="E599" s="20" t="s">
        <v>15</v>
      </c>
      <c r="F599" s="24">
        <v>12</v>
      </c>
      <c r="G599" s="21">
        <v>1360</v>
      </c>
      <c r="H599" s="22">
        <f>F599*単価一覧!$X$43</f>
        <v>0</v>
      </c>
      <c r="I599" s="26">
        <f>G599*単価一覧!$X$44</f>
        <v>0</v>
      </c>
      <c r="J599" s="25"/>
      <c r="K599" s="23">
        <f t="shared" si="10"/>
        <v>0</v>
      </c>
    </row>
    <row r="600" spans="2:11" ht="12.95" customHeight="1" x14ac:dyDescent="0.15">
      <c r="B600" s="18" t="s">
        <v>191</v>
      </c>
      <c r="C600" s="19" t="s">
        <v>119</v>
      </c>
      <c r="D600" s="20" t="s">
        <v>278</v>
      </c>
      <c r="E600" s="20" t="s">
        <v>16</v>
      </c>
      <c r="F600" s="24">
        <v>12</v>
      </c>
      <c r="G600" s="21">
        <v>1559</v>
      </c>
      <c r="H600" s="22">
        <f>F600*単価一覧!$X$43</f>
        <v>0</v>
      </c>
      <c r="I600" s="26">
        <f>G600*単価一覧!$X$44</f>
        <v>0</v>
      </c>
      <c r="J600" s="25"/>
      <c r="K600" s="23">
        <f t="shared" si="10"/>
        <v>0</v>
      </c>
    </row>
    <row r="601" spans="2:11" ht="12.95" customHeight="1" x14ac:dyDescent="0.15">
      <c r="B601" s="18" t="s">
        <v>191</v>
      </c>
      <c r="C601" s="19" t="s">
        <v>119</v>
      </c>
      <c r="D601" s="20" t="s">
        <v>278</v>
      </c>
      <c r="E601" s="20" t="s">
        <v>17</v>
      </c>
      <c r="F601" s="24">
        <v>12</v>
      </c>
      <c r="G601" s="21">
        <v>1351</v>
      </c>
      <c r="H601" s="22">
        <f>F601*単価一覧!$X$43</f>
        <v>0</v>
      </c>
      <c r="I601" s="25"/>
      <c r="J601" s="22">
        <f>G601*単価一覧!$X$45</f>
        <v>0</v>
      </c>
      <c r="K601" s="23">
        <f t="shared" si="10"/>
        <v>0</v>
      </c>
    </row>
    <row r="602" spans="2:11" ht="12.95" customHeight="1" x14ac:dyDescent="0.15">
      <c r="B602" s="18" t="s">
        <v>191</v>
      </c>
      <c r="C602" s="19" t="s">
        <v>119</v>
      </c>
      <c r="D602" s="20" t="s">
        <v>278</v>
      </c>
      <c r="E602" s="20" t="s">
        <v>18</v>
      </c>
      <c r="F602" s="24">
        <v>12</v>
      </c>
      <c r="G602" s="21">
        <v>1411</v>
      </c>
      <c r="H602" s="22">
        <f>F602*単価一覧!$X$43</f>
        <v>0</v>
      </c>
      <c r="I602" s="25"/>
      <c r="J602" s="22">
        <f>G602*単価一覧!$X$45</f>
        <v>0</v>
      </c>
      <c r="K602" s="23">
        <f t="shared" si="10"/>
        <v>0</v>
      </c>
    </row>
    <row r="603" spans="2:11" ht="12.95" customHeight="1" x14ac:dyDescent="0.15">
      <c r="B603" s="18" t="s">
        <v>191</v>
      </c>
      <c r="C603" s="19" t="s">
        <v>119</v>
      </c>
      <c r="D603" s="20" t="s">
        <v>278</v>
      </c>
      <c r="E603" s="20" t="s">
        <v>19</v>
      </c>
      <c r="F603" s="24">
        <v>12</v>
      </c>
      <c r="G603" s="21">
        <v>1946</v>
      </c>
      <c r="H603" s="22">
        <f>F603*単価一覧!$X$43</f>
        <v>0</v>
      </c>
      <c r="I603" s="25"/>
      <c r="J603" s="22">
        <f>G603*単価一覧!$X$45</f>
        <v>0</v>
      </c>
      <c r="K603" s="23">
        <f t="shared" si="10"/>
        <v>0</v>
      </c>
    </row>
    <row r="604" spans="2:11" ht="12.95" customHeight="1" x14ac:dyDescent="0.15">
      <c r="B604" s="18" t="s">
        <v>191</v>
      </c>
      <c r="C604" s="19" t="s">
        <v>119</v>
      </c>
      <c r="D604" s="20" t="s">
        <v>279</v>
      </c>
      <c r="E604" s="20" t="s">
        <v>20</v>
      </c>
      <c r="F604" s="24">
        <v>12</v>
      </c>
      <c r="G604" s="21">
        <v>1932</v>
      </c>
      <c r="H604" s="22">
        <f>F604*単価一覧!$X$43</f>
        <v>0</v>
      </c>
      <c r="I604" s="25"/>
      <c r="J604" s="22">
        <f>G604*単価一覧!$X$45</f>
        <v>0</v>
      </c>
      <c r="K604" s="23">
        <f t="shared" si="10"/>
        <v>0</v>
      </c>
    </row>
    <row r="605" spans="2:11" ht="12.95" customHeight="1" x14ac:dyDescent="0.15">
      <c r="B605" s="18" t="s">
        <v>191</v>
      </c>
      <c r="C605" s="19" t="s">
        <v>119</v>
      </c>
      <c r="D605" s="20" t="s">
        <v>279</v>
      </c>
      <c r="E605" s="20" t="s">
        <v>21</v>
      </c>
      <c r="F605" s="24">
        <v>12</v>
      </c>
      <c r="G605" s="21">
        <v>1688</v>
      </c>
      <c r="H605" s="22">
        <f>F605*単価一覧!$X$43</f>
        <v>0</v>
      </c>
      <c r="I605" s="25"/>
      <c r="J605" s="22">
        <f>G605*単価一覧!$X$45</f>
        <v>0</v>
      </c>
      <c r="K605" s="23">
        <f t="shared" si="10"/>
        <v>0</v>
      </c>
    </row>
    <row r="606" spans="2:11" ht="12.95" customHeight="1" x14ac:dyDescent="0.15">
      <c r="B606" s="18" t="s">
        <v>191</v>
      </c>
      <c r="C606" s="19" t="s">
        <v>119</v>
      </c>
      <c r="D606" s="20" t="s">
        <v>279</v>
      </c>
      <c r="E606" s="20" t="s">
        <v>22</v>
      </c>
      <c r="F606" s="24">
        <v>12</v>
      </c>
      <c r="G606" s="21">
        <v>1261</v>
      </c>
      <c r="H606" s="22">
        <f>F606*単価一覧!$X$43</f>
        <v>0</v>
      </c>
      <c r="I606" s="25"/>
      <c r="J606" s="22">
        <f>G606*単価一覧!$X$45</f>
        <v>0</v>
      </c>
      <c r="K606" s="23">
        <f t="shared" si="10"/>
        <v>0</v>
      </c>
    </row>
    <row r="607" spans="2:11" ht="12.95" customHeight="1" x14ac:dyDescent="0.15">
      <c r="B607" s="18" t="s">
        <v>191</v>
      </c>
      <c r="C607" s="19" t="s">
        <v>119</v>
      </c>
      <c r="D607" s="20" t="s">
        <v>279</v>
      </c>
      <c r="E607" s="20" t="s">
        <v>11</v>
      </c>
      <c r="F607" s="24">
        <v>12</v>
      </c>
      <c r="G607" s="21">
        <v>1032</v>
      </c>
      <c r="H607" s="22">
        <f>F607*単価一覧!$X$43</f>
        <v>0</v>
      </c>
      <c r="I607" s="25"/>
      <c r="J607" s="22">
        <f>G607*単価一覧!$X$45</f>
        <v>0</v>
      </c>
      <c r="K607" s="23">
        <f t="shared" si="10"/>
        <v>0</v>
      </c>
    </row>
    <row r="608" spans="2:11" ht="12.95" customHeight="1" x14ac:dyDescent="0.15">
      <c r="B608" s="18" t="s">
        <v>191</v>
      </c>
      <c r="C608" s="19" t="s">
        <v>119</v>
      </c>
      <c r="D608" s="20" t="s">
        <v>279</v>
      </c>
      <c r="E608" s="20" t="s">
        <v>12</v>
      </c>
      <c r="F608" s="24">
        <v>12</v>
      </c>
      <c r="G608" s="24">
        <v>1041</v>
      </c>
      <c r="H608" s="22">
        <f>F608*単価一覧!$X$43</f>
        <v>0</v>
      </c>
      <c r="I608" s="25"/>
      <c r="J608" s="22">
        <f>G608*単価一覧!$X$45</f>
        <v>0</v>
      </c>
      <c r="K608" s="23">
        <f t="shared" si="10"/>
        <v>0</v>
      </c>
    </row>
    <row r="609" spans="2:11" ht="12.95" customHeight="1" x14ac:dyDescent="0.15">
      <c r="B609" s="18" t="s">
        <v>191</v>
      </c>
      <c r="C609" s="19" t="s">
        <v>119</v>
      </c>
      <c r="D609" s="20" t="s">
        <v>279</v>
      </c>
      <c r="E609" s="20" t="s">
        <v>13</v>
      </c>
      <c r="F609" s="24">
        <v>12</v>
      </c>
      <c r="G609" s="24">
        <v>1114</v>
      </c>
      <c r="H609" s="22">
        <f>F609*単価一覧!$X$43</f>
        <v>0</v>
      </c>
      <c r="I609" s="25"/>
      <c r="J609" s="22">
        <f>G609*単価一覧!$X$45</f>
        <v>0</v>
      </c>
      <c r="K609" s="23">
        <f t="shared" si="10"/>
        <v>0</v>
      </c>
    </row>
    <row r="610" spans="2:11" ht="12.95" customHeight="1" x14ac:dyDescent="0.15">
      <c r="B610" s="18" t="s">
        <v>191</v>
      </c>
      <c r="C610" s="19" t="s">
        <v>119</v>
      </c>
      <c r="D610" s="20" t="s">
        <v>279</v>
      </c>
      <c r="E610" s="20" t="s">
        <v>14</v>
      </c>
      <c r="F610" s="24">
        <v>12</v>
      </c>
      <c r="G610" s="24">
        <v>951</v>
      </c>
      <c r="H610" s="22">
        <f>F610*単価一覧!$X$43</f>
        <v>0</v>
      </c>
      <c r="I610" s="26">
        <f>G610*単価一覧!$X$44</f>
        <v>0</v>
      </c>
      <c r="J610" s="25"/>
      <c r="K610" s="23">
        <f t="shared" si="10"/>
        <v>0</v>
      </c>
    </row>
    <row r="611" spans="2:11" ht="12.95" customHeight="1" x14ac:dyDescent="0.15">
      <c r="B611" s="18" t="s">
        <v>191</v>
      </c>
      <c r="C611" s="19" t="s">
        <v>119</v>
      </c>
      <c r="D611" s="20" t="s">
        <v>279</v>
      </c>
      <c r="E611" s="20" t="s">
        <v>15</v>
      </c>
      <c r="F611" s="24">
        <v>12</v>
      </c>
      <c r="G611" s="24">
        <v>1048</v>
      </c>
      <c r="H611" s="22">
        <f>F611*単価一覧!$X$43</f>
        <v>0</v>
      </c>
      <c r="I611" s="26">
        <f>G611*単価一覧!$X$44</f>
        <v>0</v>
      </c>
      <c r="J611" s="25"/>
      <c r="K611" s="23">
        <f t="shared" si="10"/>
        <v>0</v>
      </c>
    </row>
    <row r="612" spans="2:11" ht="12.95" customHeight="1" x14ac:dyDescent="0.15">
      <c r="B612" s="18" t="s">
        <v>191</v>
      </c>
      <c r="C612" s="19" t="s">
        <v>119</v>
      </c>
      <c r="D612" s="20" t="s">
        <v>279</v>
      </c>
      <c r="E612" s="20" t="s">
        <v>16</v>
      </c>
      <c r="F612" s="24">
        <v>12</v>
      </c>
      <c r="G612" s="24">
        <v>1066</v>
      </c>
      <c r="H612" s="22">
        <f>F612*単価一覧!$X$43</f>
        <v>0</v>
      </c>
      <c r="I612" s="26">
        <f>G612*単価一覧!$X$44</f>
        <v>0</v>
      </c>
      <c r="J612" s="25"/>
      <c r="K612" s="23">
        <f t="shared" si="10"/>
        <v>0</v>
      </c>
    </row>
    <row r="613" spans="2:11" ht="12.95" customHeight="1" x14ac:dyDescent="0.15">
      <c r="B613" s="18" t="s">
        <v>191</v>
      </c>
      <c r="C613" s="19" t="s">
        <v>119</v>
      </c>
      <c r="D613" s="20" t="s">
        <v>279</v>
      </c>
      <c r="E613" s="20" t="s">
        <v>17</v>
      </c>
      <c r="F613" s="24">
        <v>12</v>
      </c>
      <c r="G613" s="24">
        <v>965</v>
      </c>
      <c r="H613" s="22">
        <f>F613*単価一覧!$X$43</f>
        <v>0</v>
      </c>
      <c r="I613" s="25"/>
      <c r="J613" s="22">
        <f>G613*単価一覧!$X$45</f>
        <v>0</v>
      </c>
      <c r="K613" s="23">
        <f t="shared" si="10"/>
        <v>0</v>
      </c>
    </row>
    <row r="614" spans="2:11" ht="12.95" customHeight="1" x14ac:dyDescent="0.15">
      <c r="B614" s="18" t="s">
        <v>191</v>
      </c>
      <c r="C614" s="19" t="s">
        <v>119</v>
      </c>
      <c r="D614" s="20" t="s">
        <v>279</v>
      </c>
      <c r="E614" s="20" t="s">
        <v>18</v>
      </c>
      <c r="F614" s="24">
        <v>12</v>
      </c>
      <c r="G614" s="21">
        <v>1164</v>
      </c>
      <c r="H614" s="22">
        <f>F614*単価一覧!$X$43</f>
        <v>0</v>
      </c>
      <c r="I614" s="25"/>
      <c r="J614" s="22">
        <f>G614*単価一覧!$X$45</f>
        <v>0</v>
      </c>
      <c r="K614" s="23">
        <f t="shared" si="10"/>
        <v>0</v>
      </c>
    </row>
    <row r="615" spans="2:11" ht="12.95" customHeight="1" x14ac:dyDescent="0.15">
      <c r="B615" s="18" t="s">
        <v>191</v>
      </c>
      <c r="C615" s="19" t="s">
        <v>119</v>
      </c>
      <c r="D615" s="20" t="s">
        <v>279</v>
      </c>
      <c r="E615" s="20" t="s">
        <v>19</v>
      </c>
      <c r="F615" s="24">
        <v>12</v>
      </c>
      <c r="G615" s="21">
        <v>973</v>
      </c>
      <c r="H615" s="22">
        <f>F615*単価一覧!$X$43</f>
        <v>0</v>
      </c>
      <c r="I615" s="25"/>
      <c r="J615" s="22">
        <f>G615*単価一覧!$X$45</f>
        <v>0</v>
      </c>
      <c r="K615" s="23">
        <f t="shared" si="10"/>
        <v>0</v>
      </c>
    </row>
    <row r="616" spans="2:11" ht="12.95" customHeight="1" x14ac:dyDescent="0.15">
      <c r="B616" s="18" t="s">
        <v>191</v>
      </c>
      <c r="C616" s="19" t="s">
        <v>119</v>
      </c>
      <c r="D616" s="20" t="s">
        <v>280</v>
      </c>
      <c r="E616" s="20" t="s">
        <v>20</v>
      </c>
      <c r="F616" s="24">
        <v>12</v>
      </c>
      <c r="G616" s="21">
        <v>1236</v>
      </c>
      <c r="H616" s="22">
        <f>F616*単価一覧!$X$43</f>
        <v>0</v>
      </c>
      <c r="I616" s="25"/>
      <c r="J616" s="22">
        <f>G616*単価一覧!$X$45</f>
        <v>0</v>
      </c>
      <c r="K616" s="23">
        <f t="shared" si="10"/>
        <v>0</v>
      </c>
    </row>
    <row r="617" spans="2:11" ht="12.95" customHeight="1" x14ac:dyDescent="0.15">
      <c r="B617" s="18" t="s">
        <v>191</v>
      </c>
      <c r="C617" s="19" t="s">
        <v>119</v>
      </c>
      <c r="D617" s="20" t="s">
        <v>280</v>
      </c>
      <c r="E617" s="20" t="s">
        <v>21</v>
      </c>
      <c r="F617" s="24">
        <v>12</v>
      </c>
      <c r="G617" s="21">
        <v>986</v>
      </c>
      <c r="H617" s="22">
        <f>F617*単価一覧!$X$43</f>
        <v>0</v>
      </c>
      <c r="I617" s="25"/>
      <c r="J617" s="22">
        <f>G617*単価一覧!$X$45</f>
        <v>0</v>
      </c>
      <c r="K617" s="23">
        <f t="shared" si="10"/>
        <v>0</v>
      </c>
    </row>
    <row r="618" spans="2:11" ht="12.95" customHeight="1" x14ac:dyDescent="0.15">
      <c r="B618" s="18" t="s">
        <v>191</v>
      </c>
      <c r="C618" s="19" t="s">
        <v>119</v>
      </c>
      <c r="D618" s="20" t="s">
        <v>280</v>
      </c>
      <c r="E618" s="20" t="s">
        <v>22</v>
      </c>
      <c r="F618" s="24">
        <v>12</v>
      </c>
      <c r="G618" s="21">
        <v>994</v>
      </c>
      <c r="H618" s="22">
        <f>F618*単価一覧!$X$43</f>
        <v>0</v>
      </c>
      <c r="I618" s="25"/>
      <c r="J618" s="22">
        <f>G618*単価一覧!$X$45</f>
        <v>0</v>
      </c>
      <c r="K618" s="23">
        <f t="shared" si="10"/>
        <v>0</v>
      </c>
    </row>
    <row r="619" spans="2:11" ht="12.95" customHeight="1" x14ac:dyDescent="0.15">
      <c r="B619" s="18" t="s">
        <v>192</v>
      </c>
      <c r="C619" s="19" t="s">
        <v>121</v>
      </c>
      <c r="D619" s="20" t="s">
        <v>278</v>
      </c>
      <c r="E619" s="20" t="s">
        <v>11</v>
      </c>
      <c r="F619" s="24">
        <v>8</v>
      </c>
      <c r="G619" s="21">
        <v>4918</v>
      </c>
      <c r="H619" s="22">
        <f>F619*単価一覧!$X$43</f>
        <v>0</v>
      </c>
      <c r="I619" s="25"/>
      <c r="J619" s="22">
        <f>G619*単価一覧!$X$45</f>
        <v>0</v>
      </c>
      <c r="K619" s="23">
        <f t="shared" si="10"/>
        <v>0</v>
      </c>
    </row>
    <row r="620" spans="2:11" ht="12.95" customHeight="1" x14ac:dyDescent="0.15">
      <c r="B620" s="18" t="s">
        <v>192</v>
      </c>
      <c r="C620" s="19" t="s">
        <v>121</v>
      </c>
      <c r="D620" s="20" t="s">
        <v>278</v>
      </c>
      <c r="E620" s="20" t="s">
        <v>12</v>
      </c>
      <c r="F620" s="24">
        <v>8</v>
      </c>
      <c r="G620" s="21">
        <v>4648</v>
      </c>
      <c r="H620" s="22">
        <f>F620*単価一覧!$X$43</f>
        <v>0</v>
      </c>
      <c r="I620" s="25"/>
      <c r="J620" s="22">
        <f>G620*単価一覧!$X$45</f>
        <v>0</v>
      </c>
      <c r="K620" s="23">
        <f t="shared" si="10"/>
        <v>0</v>
      </c>
    </row>
    <row r="621" spans="2:11" ht="12.95" customHeight="1" x14ac:dyDescent="0.15">
      <c r="B621" s="18" t="s">
        <v>192</v>
      </c>
      <c r="C621" s="19" t="s">
        <v>121</v>
      </c>
      <c r="D621" s="20" t="s">
        <v>278</v>
      </c>
      <c r="E621" s="20" t="s">
        <v>13</v>
      </c>
      <c r="F621" s="24">
        <v>8</v>
      </c>
      <c r="G621" s="21">
        <v>4204</v>
      </c>
      <c r="H621" s="22">
        <f>F621*単価一覧!$X$43</f>
        <v>0</v>
      </c>
      <c r="I621" s="25"/>
      <c r="J621" s="22">
        <f>G621*単価一覧!$X$45</f>
        <v>0</v>
      </c>
      <c r="K621" s="23">
        <f t="shared" si="10"/>
        <v>0</v>
      </c>
    </row>
    <row r="622" spans="2:11" ht="12.95" customHeight="1" x14ac:dyDescent="0.15">
      <c r="B622" s="18" t="s">
        <v>192</v>
      </c>
      <c r="C622" s="19" t="s">
        <v>121</v>
      </c>
      <c r="D622" s="20" t="s">
        <v>278</v>
      </c>
      <c r="E622" s="20" t="s">
        <v>14</v>
      </c>
      <c r="F622" s="24">
        <v>8</v>
      </c>
      <c r="G622" s="21">
        <v>4820</v>
      </c>
      <c r="H622" s="22">
        <f>F622*単価一覧!$X$43</f>
        <v>0</v>
      </c>
      <c r="I622" s="26">
        <f>G622*単価一覧!$X$44</f>
        <v>0</v>
      </c>
      <c r="J622" s="25"/>
      <c r="K622" s="23">
        <f t="shared" si="10"/>
        <v>0</v>
      </c>
    </row>
    <row r="623" spans="2:11" ht="12.95" customHeight="1" x14ac:dyDescent="0.15">
      <c r="B623" s="18" t="s">
        <v>192</v>
      </c>
      <c r="C623" s="19" t="s">
        <v>121</v>
      </c>
      <c r="D623" s="20" t="s">
        <v>278</v>
      </c>
      <c r="E623" s="20" t="s">
        <v>15</v>
      </c>
      <c r="F623" s="24">
        <v>8</v>
      </c>
      <c r="G623" s="21">
        <v>4410</v>
      </c>
      <c r="H623" s="22">
        <f>F623*単価一覧!$X$43</f>
        <v>0</v>
      </c>
      <c r="I623" s="26">
        <f>G623*単価一覧!$X$44</f>
        <v>0</v>
      </c>
      <c r="J623" s="25"/>
      <c r="K623" s="23">
        <f t="shared" si="10"/>
        <v>0</v>
      </c>
    </row>
    <row r="624" spans="2:11" ht="12.95" customHeight="1" x14ac:dyDescent="0.15">
      <c r="B624" s="18" t="s">
        <v>192</v>
      </c>
      <c r="C624" s="19" t="s">
        <v>121</v>
      </c>
      <c r="D624" s="20" t="s">
        <v>278</v>
      </c>
      <c r="E624" s="20" t="s">
        <v>16</v>
      </c>
      <c r="F624" s="24">
        <v>8</v>
      </c>
      <c r="G624" s="21">
        <v>4955</v>
      </c>
      <c r="H624" s="22">
        <f>F624*単価一覧!$X$43</f>
        <v>0</v>
      </c>
      <c r="I624" s="26">
        <f>G624*単価一覧!$X$44</f>
        <v>0</v>
      </c>
      <c r="J624" s="25"/>
      <c r="K624" s="23">
        <f t="shared" ref="K624:K687" si="12">ROUNDDOWN(H624+I624+J624,0)</f>
        <v>0</v>
      </c>
    </row>
    <row r="625" spans="2:11" ht="12.95" customHeight="1" x14ac:dyDescent="0.15">
      <c r="B625" s="18" t="s">
        <v>192</v>
      </c>
      <c r="C625" s="19" t="s">
        <v>121</v>
      </c>
      <c r="D625" s="20" t="s">
        <v>278</v>
      </c>
      <c r="E625" s="20" t="s">
        <v>17</v>
      </c>
      <c r="F625" s="24">
        <v>8</v>
      </c>
      <c r="G625" s="21">
        <v>4510</v>
      </c>
      <c r="H625" s="22">
        <f>F625*単価一覧!$X$43</f>
        <v>0</v>
      </c>
      <c r="I625" s="25"/>
      <c r="J625" s="22">
        <f>G625*単価一覧!$X$45</f>
        <v>0</v>
      </c>
      <c r="K625" s="23">
        <f t="shared" si="12"/>
        <v>0</v>
      </c>
    </row>
    <row r="626" spans="2:11" ht="12.95" customHeight="1" x14ac:dyDescent="0.15">
      <c r="B626" s="18" t="s">
        <v>192</v>
      </c>
      <c r="C626" s="19" t="s">
        <v>121</v>
      </c>
      <c r="D626" s="20" t="s">
        <v>278</v>
      </c>
      <c r="E626" s="20" t="s">
        <v>18</v>
      </c>
      <c r="F626" s="24">
        <v>8</v>
      </c>
      <c r="G626" s="21">
        <v>4470</v>
      </c>
      <c r="H626" s="22">
        <f>F626*単価一覧!$X$43</f>
        <v>0</v>
      </c>
      <c r="I626" s="25"/>
      <c r="J626" s="22">
        <f>G626*単価一覧!$X$45</f>
        <v>0</v>
      </c>
      <c r="K626" s="23">
        <f t="shared" si="12"/>
        <v>0</v>
      </c>
    </row>
    <row r="627" spans="2:11" ht="12.95" customHeight="1" x14ac:dyDescent="0.15">
      <c r="B627" s="18" t="s">
        <v>192</v>
      </c>
      <c r="C627" s="19" t="s">
        <v>121</v>
      </c>
      <c r="D627" s="20" t="s">
        <v>278</v>
      </c>
      <c r="E627" s="20" t="s">
        <v>19</v>
      </c>
      <c r="F627" s="24">
        <v>8</v>
      </c>
      <c r="G627" s="21">
        <v>4595</v>
      </c>
      <c r="H627" s="22">
        <f>F627*単価一覧!$X$43</f>
        <v>0</v>
      </c>
      <c r="I627" s="25"/>
      <c r="J627" s="22">
        <f>G627*単価一覧!$X$45</f>
        <v>0</v>
      </c>
      <c r="K627" s="23">
        <f t="shared" si="12"/>
        <v>0</v>
      </c>
    </row>
    <row r="628" spans="2:11" ht="12.95" customHeight="1" x14ac:dyDescent="0.15">
      <c r="B628" s="18" t="s">
        <v>192</v>
      </c>
      <c r="C628" s="19" t="s">
        <v>121</v>
      </c>
      <c r="D628" s="20" t="s">
        <v>279</v>
      </c>
      <c r="E628" s="20" t="s">
        <v>20</v>
      </c>
      <c r="F628" s="24">
        <v>8</v>
      </c>
      <c r="G628" s="21">
        <v>4825</v>
      </c>
      <c r="H628" s="22">
        <f>F628*単価一覧!$X$43</f>
        <v>0</v>
      </c>
      <c r="I628" s="25"/>
      <c r="J628" s="22">
        <f>G628*単価一覧!$X$45</f>
        <v>0</v>
      </c>
      <c r="K628" s="23">
        <f t="shared" si="12"/>
        <v>0</v>
      </c>
    </row>
    <row r="629" spans="2:11" ht="12.95" customHeight="1" x14ac:dyDescent="0.15">
      <c r="B629" s="18" t="s">
        <v>192</v>
      </c>
      <c r="C629" s="19" t="s">
        <v>121</v>
      </c>
      <c r="D629" s="20" t="s">
        <v>279</v>
      </c>
      <c r="E629" s="20" t="s">
        <v>21</v>
      </c>
      <c r="F629" s="24">
        <v>8</v>
      </c>
      <c r="G629" s="21">
        <v>3931</v>
      </c>
      <c r="H629" s="22">
        <f>F629*単価一覧!$X$43</f>
        <v>0</v>
      </c>
      <c r="I629" s="25"/>
      <c r="J629" s="22">
        <f>G629*単価一覧!$X$45</f>
        <v>0</v>
      </c>
      <c r="K629" s="23">
        <f t="shared" si="12"/>
        <v>0</v>
      </c>
    </row>
    <row r="630" spans="2:11" ht="12.95" customHeight="1" x14ac:dyDescent="0.15">
      <c r="B630" s="18" t="s">
        <v>192</v>
      </c>
      <c r="C630" s="19" t="s">
        <v>121</v>
      </c>
      <c r="D630" s="20" t="s">
        <v>279</v>
      </c>
      <c r="E630" s="20" t="s">
        <v>22</v>
      </c>
      <c r="F630" s="24">
        <v>8</v>
      </c>
      <c r="G630" s="21">
        <v>4366</v>
      </c>
      <c r="H630" s="22">
        <f>F630*単価一覧!$X$43</f>
        <v>0</v>
      </c>
      <c r="I630" s="25"/>
      <c r="J630" s="22">
        <f>G630*単価一覧!$X$45</f>
        <v>0</v>
      </c>
      <c r="K630" s="23">
        <f t="shared" si="12"/>
        <v>0</v>
      </c>
    </row>
    <row r="631" spans="2:11" ht="12.95" customHeight="1" x14ac:dyDescent="0.15">
      <c r="B631" s="18" t="s">
        <v>192</v>
      </c>
      <c r="C631" s="19" t="s">
        <v>121</v>
      </c>
      <c r="D631" s="20" t="s">
        <v>279</v>
      </c>
      <c r="E631" s="20" t="s">
        <v>11</v>
      </c>
      <c r="F631" s="24">
        <v>8</v>
      </c>
      <c r="G631" s="21">
        <v>4037</v>
      </c>
      <c r="H631" s="22">
        <f>F631*単価一覧!$X$43</f>
        <v>0</v>
      </c>
      <c r="I631" s="25"/>
      <c r="J631" s="22">
        <f>G631*単価一覧!$X$45</f>
        <v>0</v>
      </c>
      <c r="K631" s="23">
        <f t="shared" si="12"/>
        <v>0</v>
      </c>
    </row>
    <row r="632" spans="2:11" ht="12.95" customHeight="1" x14ac:dyDescent="0.15">
      <c r="B632" s="18" t="s">
        <v>192</v>
      </c>
      <c r="C632" s="19" t="s">
        <v>121</v>
      </c>
      <c r="D632" s="20" t="s">
        <v>279</v>
      </c>
      <c r="E632" s="20" t="s">
        <v>12</v>
      </c>
      <c r="F632" s="24">
        <v>8</v>
      </c>
      <c r="G632" s="24">
        <v>4723</v>
      </c>
      <c r="H632" s="22">
        <f>F632*単価一覧!$X$43</f>
        <v>0</v>
      </c>
      <c r="I632" s="25"/>
      <c r="J632" s="22">
        <f>G632*単価一覧!$X$45</f>
        <v>0</v>
      </c>
      <c r="K632" s="23">
        <f t="shared" si="12"/>
        <v>0</v>
      </c>
    </row>
    <row r="633" spans="2:11" ht="12.95" customHeight="1" x14ac:dyDescent="0.15">
      <c r="B633" s="18" t="s">
        <v>192</v>
      </c>
      <c r="C633" s="19" t="s">
        <v>121</v>
      </c>
      <c r="D633" s="20" t="s">
        <v>279</v>
      </c>
      <c r="E633" s="20" t="s">
        <v>13</v>
      </c>
      <c r="F633" s="24">
        <v>8</v>
      </c>
      <c r="G633" s="24">
        <v>4026</v>
      </c>
      <c r="H633" s="22">
        <f>F633*単価一覧!$X$43</f>
        <v>0</v>
      </c>
      <c r="I633" s="25"/>
      <c r="J633" s="22">
        <f>G633*単価一覧!$X$45</f>
        <v>0</v>
      </c>
      <c r="K633" s="23">
        <f t="shared" si="12"/>
        <v>0</v>
      </c>
    </row>
    <row r="634" spans="2:11" ht="12.95" customHeight="1" x14ac:dyDescent="0.15">
      <c r="B634" s="18" t="s">
        <v>192</v>
      </c>
      <c r="C634" s="19" t="s">
        <v>121</v>
      </c>
      <c r="D634" s="20" t="s">
        <v>279</v>
      </c>
      <c r="E634" s="20" t="s">
        <v>14</v>
      </c>
      <c r="F634" s="24">
        <v>8</v>
      </c>
      <c r="G634" s="24">
        <v>3917</v>
      </c>
      <c r="H634" s="22">
        <f>F634*単価一覧!$X$43</f>
        <v>0</v>
      </c>
      <c r="I634" s="26">
        <f>G634*単価一覧!$X$44</f>
        <v>0</v>
      </c>
      <c r="J634" s="25"/>
      <c r="K634" s="23">
        <f t="shared" si="12"/>
        <v>0</v>
      </c>
    </row>
    <row r="635" spans="2:11" ht="12.95" customHeight="1" x14ac:dyDescent="0.15">
      <c r="B635" s="18" t="s">
        <v>192</v>
      </c>
      <c r="C635" s="19" t="s">
        <v>121</v>
      </c>
      <c r="D635" s="20" t="s">
        <v>279</v>
      </c>
      <c r="E635" s="20" t="s">
        <v>15</v>
      </c>
      <c r="F635" s="24">
        <v>8</v>
      </c>
      <c r="G635" s="24">
        <v>4376</v>
      </c>
      <c r="H635" s="22">
        <f>F635*単価一覧!$X$43</f>
        <v>0</v>
      </c>
      <c r="I635" s="26">
        <f>G635*単価一覧!$X$44</f>
        <v>0</v>
      </c>
      <c r="J635" s="25"/>
      <c r="K635" s="23">
        <f t="shared" si="12"/>
        <v>0</v>
      </c>
    </row>
    <row r="636" spans="2:11" ht="12.95" customHeight="1" x14ac:dyDescent="0.15">
      <c r="B636" s="18" t="s">
        <v>192</v>
      </c>
      <c r="C636" s="19" t="s">
        <v>121</v>
      </c>
      <c r="D636" s="20" t="s">
        <v>279</v>
      </c>
      <c r="E636" s="20" t="s">
        <v>16</v>
      </c>
      <c r="F636" s="24">
        <v>8</v>
      </c>
      <c r="G636" s="24">
        <v>4477</v>
      </c>
      <c r="H636" s="22">
        <f>F636*単価一覧!$X$43</f>
        <v>0</v>
      </c>
      <c r="I636" s="26">
        <f>G636*単価一覧!$X$44</f>
        <v>0</v>
      </c>
      <c r="J636" s="25"/>
      <c r="K636" s="23">
        <f t="shared" si="12"/>
        <v>0</v>
      </c>
    </row>
    <row r="637" spans="2:11" ht="12.95" customHeight="1" x14ac:dyDescent="0.15">
      <c r="B637" s="18" t="s">
        <v>192</v>
      </c>
      <c r="C637" s="19" t="s">
        <v>121</v>
      </c>
      <c r="D637" s="20" t="s">
        <v>279</v>
      </c>
      <c r="E637" s="20" t="s">
        <v>17</v>
      </c>
      <c r="F637" s="24">
        <v>8</v>
      </c>
      <c r="G637" s="24">
        <v>4012</v>
      </c>
      <c r="H637" s="22">
        <f>F637*単価一覧!$X$43</f>
        <v>0</v>
      </c>
      <c r="I637" s="25"/>
      <c r="J637" s="22">
        <f>G637*単価一覧!$X$45</f>
        <v>0</v>
      </c>
      <c r="K637" s="23">
        <f t="shared" si="12"/>
        <v>0</v>
      </c>
    </row>
    <row r="638" spans="2:11" ht="12.95" customHeight="1" x14ac:dyDescent="0.15">
      <c r="B638" s="18" t="s">
        <v>192</v>
      </c>
      <c r="C638" s="19" t="s">
        <v>121</v>
      </c>
      <c r="D638" s="20" t="s">
        <v>279</v>
      </c>
      <c r="E638" s="20" t="s">
        <v>18</v>
      </c>
      <c r="F638" s="24">
        <v>8</v>
      </c>
      <c r="G638" s="21">
        <v>4680</v>
      </c>
      <c r="H638" s="22">
        <f>F638*単価一覧!$X$43</f>
        <v>0</v>
      </c>
      <c r="I638" s="25"/>
      <c r="J638" s="22">
        <f>G638*単価一覧!$X$45</f>
        <v>0</v>
      </c>
      <c r="K638" s="23">
        <f t="shared" si="12"/>
        <v>0</v>
      </c>
    </row>
    <row r="639" spans="2:11" ht="12.95" customHeight="1" x14ac:dyDescent="0.15">
      <c r="B639" s="18" t="s">
        <v>192</v>
      </c>
      <c r="C639" s="19" t="s">
        <v>121</v>
      </c>
      <c r="D639" s="20" t="s">
        <v>279</v>
      </c>
      <c r="E639" s="20" t="s">
        <v>19</v>
      </c>
      <c r="F639" s="24">
        <v>8</v>
      </c>
      <c r="G639" s="21">
        <v>3891</v>
      </c>
      <c r="H639" s="22">
        <f>F639*単価一覧!$X$43</f>
        <v>0</v>
      </c>
      <c r="I639" s="25"/>
      <c r="J639" s="22">
        <f>G639*単価一覧!$X$45</f>
        <v>0</v>
      </c>
      <c r="K639" s="23">
        <f t="shared" si="12"/>
        <v>0</v>
      </c>
    </row>
    <row r="640" spans="2:11" ht="12.95" customHeight="1" x14ac:dyDescent="0.15">
      <c r="B640" s="18" t="s">
        <v>192</v>
      </c>
      <c r="C640" s="19" t="s">
        <v>121</v>
      </c>
      <c r="D640" s="20" t="s">
        <v>280</v>
      </c>
      <c r="E640" s="20" t="s">
        <v>20</v>
      </c>
      <c r="F640" s="24">
        <v>8</v>
      </c>
      <c r="G640" s="21">
        <v>4847</v>
      </c>
      <c r="H640" s="22">
        <f>F640*単価一覧!$X$43</f>
        <v>0</v>
      </c>
      <c r="I640" s="25"/>
      <c r="J640" s="22">
        <f>G640*単価一覧!$X$45</f>
        <v>0</v>
      </c>
      <c r="K640" s="23">
        <f t="shared" si="12"/>
        <v>0</v>
      </c>
    </row>
    <row r="641" spans="2:11" ht="12.95" customHeight="1" x14ac:dyDescent="0.15">
      <c r="B641" s="18" t="s">
        <v>192</v>
      </c>
      <c r="C641" s="19" t="s">
        <v>121</v>
      </c>
      <c r="D641" s="20" t="s">
        <v>280</v>
      </c>
      <c r="E641" s="20" t="s">
        <v>21</v>
      </c>
      <c r="F641" s="24">
        <v>8</v>
      </c>
      <c r="G641" s="21">
        <v>4258</v>
      </c>
      <c r="H641" s="22">
        <f>F641*単価一覧!$X$43</f>
        <v>0</v>
      </c>
      <c r="I641" s="25"/>
      <c r="J641" s="22">
        <f>G641*単価一覧!$X$45</f>
        <v>0</v>
      </c>
      <c r="K641" s="23">
        <f t="shared" si="12"/>
        <v>0</v>
      </c>
    </row>
    <row r="642" spans="2:11" ht="12.95" customHeight="1" x14ac:dyDescent="0.15">
      <c r="B642" s="18" t="s">
        <v>192</v>
      </c>
      <c r="C642" s="19" t="s">
        <v>121</v>
      </c>
      <c r="D642" s="20" t="s">
        <v>280</v>
      </c>
      <c r="E642" s="20" t="s">
        <v>22</v>
      </c>
      <c r="F642" s="24">
        <v>8</v>
      </c>
      <c r="G642" s="21">
        <v>4304</v>
      </c>
      <c r="H642" s="22">
        <f>F642*単価一覧!$X$43</f>
        <v>0</v>
      </c>
      <c r="I642" s="25"/>
      <c r="J642" s="22">
        <f>G642*単価一覧!$X$45</f>
        <v>0</v>
      </c>
      <c r="K642" s="23">
        <f t="shared" si="12"/>
        <v>0</v>
      </c>
    </row>
    <row r="643" spans="2:11" ht="12.95" customHeight="1" x14ac:dyDescent="0.15">
      <c r="B643" s="18" t="s">
        <v>193</v>
      </c>
      <c r="C643" s="19" t="s">
        <v>123</v>
      </c>
      <c r="D643" s="20" t="s">
        <v>278</v>
      </c>
      <c r="E643" s="20" t="s">
        <v>11</v>
      </c>
      <c r="F643" s="24">
        <v>6</v>
      </c>
      <c r="G643" s="21">
        <v>4670</v>
      </c>
      <c r="H643" s="22">
        <f>F643*単価一覧!$X$43</f>
        <v>0</v>
      </c>
      <c r="I643" s="25"/>
      <c r="J643" s="22">
        <f>G643*単価一覧!$X$45</f>
        <v>0</v>
      </c>
      <c r="K643" s="23">
        <f t="shared" si="12"/>
        <v>0</v>
      </c>
    </row>
    <row r="644" spans="2:11" ht="12.95" customHeight="1" x14ac:dyDescent="0.15">
      <c r="B644" s="18" t="s">
        <v>193</v>
      </c>
      <c r="C644" s="19" t="s">
        <v>123</v>
      </c>
      <c r="D644" s="20" t="s">
        <v>278</v>
      </c>
      <c r="E644" s="20" t="s">
        <v>12</v>
      </c>
      <c r="F644" s="24">
        <v>6</v>
      </c>
      <c r="G644" s="21">
        <v>4559</v>
      </c>
      <c r="H644" s="22">
        <f>F644*単価一覧!$X$43</f>
        <v>0</v>
      </c>
      <c r="I644" s="25"/>
      <c r="J644" s="22">
        <f>G644*単価一覧!$X$45</f>
        <v>0</v>
      </c>
      <c r="K644" s="23">
        <f t="shared" si="12"/>
        <v>0</v>
      </c>
    </row>
    <row r="645" spans="2:11" ht="12.95" customHeight="1" x14ac:dyDescent="0.15">
      <c r="B645" s="18" t="s">
        <v>193</v>
      </c>
      <c r="C645" s="19" t="s">
        <v>123</v>
      </c>
      <c r="D645" s="20" t="s">
        <v>278</v>
      </c>
      <c r="E645" s="20" t="s">
        <v>13</v>
      </c>
      <c r="F645" s="24">
        <v>6</v>
      </c>
      <c r="G645" s="21">
        <v>3910</v>
      </c>
      <c r="H645" s="22">
        <f>F645*単価一覧!$X$43</f>
        <v>0</v>
      </c>
      <c r="I645" s="25"/>
      <c r="J645" s="22">
        <f>G645*単価一覧!$X$45</f>
        <v>0</v>
      </c>
      <c r="K645" s="23">
        <f t="shared" si="12"/>
        <v>0</v>
      </c>
    </row>
    <row r="646" spans="2:11" ht="12.95" customHeight="1" x14ac:dyDescent="0.15">
      <c r="B646" s="18" t="s">
        <v>193</v>
      </c>
      <c r="C646" s="19" t="s">
        <v>123</v>
      </c>
      <c r="D646" s="20" t="s">
        <v>278</v>
      </c>
      <c r="E646" s="20" t="s">
        <v>14</v>
      </c>
      <c r="F646" s="24">
        <v>6</v>
      </c>
      <c r="G646" s="21">
        <v>4361</v>
      </c>
      <c r="H646" s="22">
        <f>F646*単価一覧!$X$43</f>
        <v>0</v>
      </c>
      <c r="I646" s="26">
        <f>G646*単価一覧!$X$44</f>
        <v>0</v>
      </c>
      <c r="J646" s="25"/>
      <c r="K646" s="23">
        <f t="shared" si="12"/>
        <v>0</v>
      </c>
    </row>
    <row r="647" spans="2:11" ht="12.95" customHeight="1" x14ac:dyDescent="0.15">
      <c r="B647" s="18" t="s">
        <v>193</v>
      </c>
      <c r="C647" s="19" t="s">
        <v>123</v>
      </c>
      <c r="D647" s="20" t="s">
        <v>278</v>
      </c>
      <c r="E647" s="20" t="s">
        <v>15</v>
      </c>
      <c r="F647" s="24">
        <v>6</v>
      </c>
      <c r="G647" s="21">
        <v>4599</v>
      </c>
      <c r="H647" s="22">
        <f>F647*単価一覧!$X$43</f>
        <v>0</v>
      </c>
      <c r="I647" s="26">
        <f>G647*単価一覧!$X$44</f>
        <v>0</v>
      </c>
      <c r="J647" s="25"/>
      <c r="K647" s="23">
        <f t="shared" si="12"/>
        <v>0</v>
      </c>
    </row>
    <row r="648" spans="2:11" ht="12.95" customHeight="1" x14ac:dyDescent="0.15">
      <c r="B648" s="18" t="s">
        <v>193</v>
      </c>
      <c r="C648" s="19" t="s">
        <v>123</v>
      </c>
      <c r="D648" s="20" t="s">
        <v>278</v>
      </c>
      <c r="E648" s="20" t="s">
        <v>16</v>
      </c>
      <c r="F648" s="24">
        <v>6</v>
      </c>
      <c r="G648" s="21">
        <v>4534</v>
      </c>
      <c r="H648" s="22">
        <f>F648*単価一覧!$X$43</f>
        <v>0</v>
      </c>
      <c r="I648" s="26">
        <f>G648*単価一覧!$X$44</f>
        <v>0</v>
      </c>
      <c r="J648" s="25"/>
      <c r="K648" s="23">
        <f t="shared" si="12"/>
        <v>0</v>
      </c>
    </row>
    <row r="649" spans="2:11" ht="12.95" customHeight="1" x14ac:dyDescent="0.15">
      <c r="B649" s="18" t="s">
        <v>193</v>
      </c>
      <c r="C649" s="19" t="s">
        <v>123</v>
      </c>
      <c r="D649" s="20" t="s">
        <v>278</v>
      </c>
      <c r="E649" s="20" t="s">
        <v>17</v>
      </c>
      <c r="F649" s="24">
        <v>6</v>
      </c>
      <c r="G649" s="21">
        <v>4427</v>
      </c>
      <c r="H649" s="22">
        <f>F649*単価一覧!$X$43</f>
        <v>0</v>
      </c>
      <c r="I649" s="25"/>
      <c r="J649" s="22">
        <f>G649*単価一覧!$X$45</f>
        <v>0</v>
      </c>
      <c r="K649" s="23">
        <f t="shared" si="12"/>
        <v>0</v>
      </c>
    </row>
    <row r="650" spans="2:11" ht="12.95" customHeight="1" x14ac:dyDescent="0.15">
      <c r="B650" s="18" t="s">
        <v>193</v>
      </c>
      <c r="C650" s="19" t="s">
        <v>123</v>
      </c>
      <c r="D650" s="20" t="s">
        <v>278</v>
      </c>
      <c r="E650" s="20" t="s">
        <v>18</v>
      </c>
      <c r="F650" s="24">
        <v>6</v>
      </c>
      <c r="G650" s="21">
        <v>5129</v>
      </c>
      <c r="H650" s="22">
        <f>F650*単価一覧!$X$43</f>
        <v>0</v>
      </c>
      <c r="I650" s="25"/>
      <c r="J650" s="22">
        <f>G650*単価一覧!$X$45</f>
        <v>0</v>
      </c>
      <c r="K650" s="23">
        <f t="shared" si="12"/>
        <v>0</v>
      </c>
    </row>
    <row r="651" spans="2:11" ht="12.95" customHeight="1" x14ac:dyDescent="0.15">
      <c r="B651" s="18" t="s">
        <v>193</v>
      </c>
      <c r="C651" s="19" t="s">
        <v>123</v>
      </c>
      <c r="D651" s="20" t="s">
        <v>278</v>
      </c>
      <c r="E651" s="20" t="s">
        <v>19</v>
      </c>
      <c r="F651" s="24">
        <v>6</v>
      </c>
      <c r="G651" s="21">
        <v>4382</v>
      </c>
      <c r="H651" s="22">
        <f>F651*単価一覧!$X$43</f>
        <v>0</v>
      </c>
      <c r="I651" s="25"/>
      <c r="J651" s="22">
        <f>G651*単価一覧!$X$45</f>
        <v>0</v>
      </c>
      <c r="K651" s="23">
        <f t="shared" si="12"/>
        <v>0</v>
      </c>
    </row>
    <row r="652" spans="2:11" ht="12.95" customHeight="1" x14ac:dyDescent="0.15">
      <c r="B652" s="18" t="s">
        <v>193</v>
      </c>
      <c r="C652" s="19" t="s">
        <v>123</v>
      </c>
      <c r="D652" s="20" t="s">
        <v>279</v>
      </c>
      <c r="E652" s="20" t="s">
        <v>20</v>
      </c>
      <c r="F652" s="24">
        <v>6</v>
      </c>
      <c r="G652" s="21">
        <v>5249</v>
      </c>
      <c r="H652" s="22">
        <f>F652*単価一覧!$X$43</f>
        <v>0</v>
      </c>
      <c r="I652" s="25"/>
      <c r="J652" s="22">
        <f>G652*単価一覧!$X$45</f>
        <v>0</v>
      </c>
      <c r="K652" s="23">
        <f t="shared" si="12"/>
        <v>0</v>
      </c>
    </row>
    <row r="653" spans="2:11" ht="12.95" customHeight="1" x14ac:dyDescent="0.15">
      <c r="B653" s="18" t="s">
        <v>193</v>
      </c>
      <c r="C653" s="19" t="s">
        <v>123</v>
      </c>
      <c r="D653" s="20" t="s">
        <v>279</v>
      </c>
      <c r="E653" s="20" t="s">
        <v>21</v>
      </c>
      <c r="F653" s="24">
        <v>6</v>
      </c>
      <c r="G653" s="21">
        <v>4556</v>
      </c>
      <c r="H653" s="22">
        <f>F653*単価一覧!$X$43</f>
        <v>0</v>
      </c>
      <c r="I653" s="25"/>
      <c r="J653" s="22">
        <f>G653*単価一覧!$X$45</f>
        <v>0</v>
      </c>
      <c r="K653" s="23">
        <f t="shared" si="12"/>
        <v>0</v>
      </c>
    </row>
    <row r="654" spans="2:11" ht="12.95" customHeight="1" x14ac:dyDescent="0.15">
      <c r="B654" s="18" t="s">
        <v>193</v>
      </c>
      <c r="C654" s="19" t="s">
        <v>123</v>
      </c>
      <c r="D654" s="20" t="s">
        <v>279</v>
      </c>
      <c r="E654" s="20" t="s">
        <v>22</v>
      </c>
      <c r="F654" s="24">
        <v>6</v>
      </c>
      <c r="G654" s="21">
        <v>4118</v>
      </c>
      <c r="H654" s="22">
        <f>F654*単価一覧!$X$43</f>
        <v>0</v>
      </c>
      <c r="I654" s="25"/>
      <c r="J654" s="22">
        <f>G654*単価一覧!$X$45</f>
        <v>0</v>
      </c>
      <c r="K654" s="23">
        <f t="shared" si="12"/>
        <v>0</v>
      </c>
    </row>
    <row r="655" spans="2:11" ht="12.95" customHeight="1" x14ac:dyDescent="0.15">
      <c r="B655" s="18" t="s">
        <v>193</v>
      </c>
      <c r="C655" s="19" t="s">
        <v>123</v>
      </c>
      <c r="D655" s="20" t="s">
        <v>279</v>
      </c>
      <c r="E655" s="20" t="s">
        <v>11</v>
      </c>
      <c r="F655" s="24">
        <v>6</v>
      </c>
      <c r="G655" s="21">
        <v>4008</v>
      </c>
      <c r="H655" s="22">
        <f>F655*単価一覧!$X$43</f>
        <v>0</v>
      </c>
      <c r="I655" s="25"/>
      <c r="J655" s="22">
        <f>G655*単価一覧!$X$45</f>
        <v>0</v>
      </c>
      <c r="K655" s="23">
        <f t="shared" si="12"/>
        <v>0</v>
      </c>
    </row>
    <row r="656" spans="2:11" ht="12.95" customHeight="1" x14ac:dyDescent="0.15">
      <c r="B656" s="18" t="s">
        <v>193</v>
      </c>
      <c r="C656" s="19" t="s">
        <v>123</v>
      </c>
      <c r="D656" s="20" t="s">
        <v>279</v>
      </c>
      <c r="E656" s="20" t="s">
        <v>12</v>
      </c>
      <c r="F656" s="24">
        <v>6</v>
      </c>
      <c r="G656" s="24">
        <v>4640</v>
      </c>
      <c r="H656" s="22">
        <f>F656*単価一覧!$X$43</f>
        <v>0</v>
      </c>
      <c r="I656" s="25"/>
      <c r="J656" s="22">
        <f>G656*単価一覧!$X$45</f>
        <v>0</v>
      </c>
      <c r="K656" s="23">
        <f t="shared" si="12"/>
        <v>0</v>
      </c>
    </row>
    <row r="657" spans="2:11" ht="12.95" customHeight="1" x14ac:dyDescent="0.15">
      <c r="B657" s="18" t="s">
        <v>193</v>
      </c>
      <c r="C657" s="19" t="s">
        <v>123</v>
      </c>
      <c r="D657" s="20" t="s">
        <v>279</v>
      </c>
      <c r="E657" s="20" t="s">
        <v>13</v>
      </c>
      <c r="F657" s="24">
        <v>6</v>
      </c>
      <c r="G657" s="24">
        <v>3990</v>
      </c>
      <c r="H657" s="22">
        <f>F657*単価一覧!$X$43</f>
        <v>0</v>
      </c>
      <c r="I657" s="25"/>
      <c r="J657" s="22">
        <f>G657*単価一覧!$X$45</f>
        <v>0</v>
      </c>
      <c r="K657" s="23">
        <f t="shared" si="12"/>
        <v>0</v>
      </c>
    </row>
    <row r="658" spans="2:11" ht="12.95" customHeight="1" x14ac:dyDescent="0.15">
      <c r="B658" s="18" t="s">
        <v>193</v>
      </c>
      <c r="C658" s="19" t="s">
        <v>123</v>
      </c>
      <c r="D658" s="20" t="s">
        <v>279</v>
      </c>
      <c r="E658" s="20" t="s">
        <v>14</v>
      </c>
      <c r="F658" s="24">
        <v>6</v>
      </c>
      <c r="G658" s="24">
        <v>4095</v>
      </c>
      <c r="H658" s="22">
        <f>F658*単価一覧!$X$43</f>
        <v>0</v>
      </c>
      <c r="I658" s="26">
        <f>G658*単価一覧!$X$44</f>
        <v>0</v>
      </c>
      <c r="J658" s="25"/>
      <c r="K658" s="23">
        <f t="shared" si="12"/>
        <v>0</v>
      </c>
    </row>
    <row r="659" spans="2:11" ht="12.95" customHeight="1" x14ac:dyDescent="0.15">
      <c r="B659" s="18" t="s">
        <v>193</v>
      </c>
      <c r="C659" s="19" t="s">
        <v>123</v>
      </c>
      <c r="D659" s="20" t="s">
        <v>279</v>
      </c>
      <c r="E659" s="20" t="s">
        <v>15</v>
      </c>
      <c r="F659" s="24">
        <v>6</v>
      </c>
      <c r="G659" s="24">
        <v>5200</v>
      </c>
      <c r="H659" s="22">
        <f>F659*単価一覧!$X$43</f>
        <v>0</v>
      </c>
      <c r="I659" s="26">
        <f>G659*単価一覧!$X$44</f>
        <v>0</v>
      </c>
      <c r="J659" s="25"/>
      <c r="K659" s="23">
        <f t="shared" si="12"/>
        <v>0</v>
      </c>
    </row>
    <row r="660" spans="2:11" ht="12.95" customHeight="1" x14ac:dyDescent="0.15">
      <c r="B660" s="18" t="s">
        <v>193</v>
      </c>
      <c r="C660" s="19" t="s">
        <v>123</v>
      </c>
      <c r="D660" s="20" t="s">
        <v>279</v>
      </c>
      <c r="E660" s="20" t="s">
        <v>16</v>
      </c>
      <c r="F660" s="24">
        <v>6</v>
      </c>
      <c r="G660" s="24">
        <v>4703</v>
      </c>
      <c r="H660" s="22">
        <f>F660*単価一覧!$X$43</f>
        <v>0</v>
      </c>
      <c r="I660" s="26">
        <f>G660*単価一覧!$X$44</f>
        <v>0</v>
      </c>
      <c r="J660" s="25"/>
      <c r="K660" s="23">
        <f t="shared" si="12"/>
        <v>0</v>
      </c>
    </row>
    <row r="661" spans="2:11" ht="12.95" customHeight="1" x14ac:dyDescent="0.15">
      <c r="B661" s="18" t="s">
        <v>193</v>
      </c>
      <c r="C661" s="19" t="s">
        <v>123</v>
      </c>
      <c r="D661" s="20" t="s">
        <v>279</v>
      </c>
      <c r="E661" s="20" t="s">
        <v>17</v>
      </c>
      <c r="F661" s="24">
        <v>6</v>
      </c>
      <c r="G661" s="24">
        <v>4397</v>
      </c>
      <c r="H661" s="22">
        <f>F661*単価一覧!$X$43</f>
        <v>0</v>
      </c>
      <c r="I661" s="25"/>
      <c r="J661" s="22">
        <f>G661*単価一覧!$X$45</f>
        <v>0</v>
      </c>
      <c r="K661" s="23">
        <f t="shared" si="12"/>
        <v>0</v>
      </c>
    </row>
    <row r="662" spans="2:11" ht="12.95" customHeight="1" x14ac:dyDescent="0.15">
      <c r="B662" s="18" t="s">
        <v>193</v>
      </c>
      <c r="C662" s="19" t="s">
        <v>123</v>
      </c>
      <c r="D662" s="20" t="s">
        <v>279</v>
      </c>
      <c r="E662" s="20" t="s">
        <v>18</v>
      </c>
      <c r="F662" s="24">
        <v>6</v>
      </c>
      <c r="G662" s="21">
        <v>5059</v>
      </c>
      <c r="H662" s="22">
        <f>F662*単価一覧!$X$43</f>
        <v>0</v>
      </c>
      <c r="I662" s="25"/>
      <c r="J662" s="22">
        <f>G662*単価一覧!$X$45</f>
        <v>0</v>
      </c>
      <c r="K662" s="23">
        <f t="shared" si="12"/>
        <v>0</v>
      </c>
    </row>
    <row r="663" spans="2:11" ht="12.95" customHeight="1" x14ac:dyDescent="0.15">
      <c r="B663" s="18" t="s">
        <v>193</v>
      </c>
      <c r="C663" s="19" t="s">
        <v>123</v>
      </c>
      <c r="D663" s="20" t="s">
        <v>279</v>
      </c>
      <c r="E663" s="20" t="s">
        <v>19</v>
      </c>
      <c r="F663" s="24">
        <v>6</v>
      </c>
      <c r="G663" s="21">
        <v>4325</v>
      </c>
      <c r="H663" s="22">
        <f>F663*単価一覧!$X$43</f>
        <v>0</v>
      </c>
      <c r="I663" s="25"/>
      <c r="J663" s="22">
        <f>G663*単価一覧!$X$45</f>
        <v>0</v>
      </c>
      <c r="K663" s="23">
        <f t="shared" si="12"/>
        <v>0</v>
      </c>
    </row>
    <row r="664" spans="2:11" ht="12.95" customHeight="1" x14ac:dyDescent="0.15">
      <c r="B664" s="18" t="s">
        <v>193</v>
      </c>
      <c r="C664" s="19" t="s">
        <v>123</v>
      </c>
      <c r="D664" s="20" t="s">
        <v>280</v>
      </c>
      <c r="E664" s="20" t="s">
        <v>20</v>
      </c>
      <c r="F664" s="24">
        <v>6</v>
      </c>
      <c r="G664" s="21">
        <v>4475</v>
      </c>
      <c r="H664" s="22">
        <f>F664*単価一覧!$X$43</f>
        <v>0</v>
      </c>
      <c r="I664" s="25"/>
      <c r="J664" s="22">
        <f>G664*単価一覧!$X$45</f>
        <v>0</v>
      </c>
      <c r="K664" s="23">
        <f t="shared" si="12"/>
        <v>0</v>
      </c>
    </row>
    <row r="665" spans="2:11" ht="12.95" customHeight="1" x14ac:dyDescent="0.15">
      <c r="B665" s="18" t="s">
        <v>193</v>
      </c>
      <c r="C665" s="19" t="s">
        <v>123</v>
      </c>
      <c r="D665" s="20" t="s">
        <v>280</v>
      </c>
      <c r="E665" s="20" t="s">
        <v>21</v>
      </c>
      <c r="F665" s="24">
        <v>6</v>
      </c>
      <c r="G665" s="21">
        <v>2153</v>
      </c>
      <c r="H665" s="22">
        <f>F665*単価一覧!$X$43</f>
        <v>0</v>
      </c>
      <c r="I665" s="25"/>
      <c r="J665" s="22">
        <f>G665*単価一覧!$X$45</f>
        <v>0</v>
      </c>
      <c r="K665" s="23">
        <f t="shared" si="12"/>
        <v>0</v>
      </c>
    </row>
    <row r="666" spans="2:11" ht="12.95" customHeight="1" x14ac:dyDescent="0.15">
      <c r="B666" s="18" t="s">
        <v>193</v>
      </c>
      <c r="C666" s="19" t="s">
        <v>123</v>
      </c>
      <c r="D666" s="20" t="s">
        <v>280</v>
      </c>
      <c r="E666" s="20" t="s">
        <v>22</v>
      </c>
      <c r="F666" s="24">
        <v>6</v>
      </c>
      <c r="G666" s="21">
        <v>1948</v>
      </c>
      <c r="H666" s="22">
        <f>F666*単価一覧!$X$43</f>
        <v>0</v>
      </c>
      <c r="I666" s="25"/>
      <c r="J666" s="22">
        <f>G666*単価一覧!$X$45</f>
        <v>0</v>
      </c>
      <c r="K666" s="23">
        <f t="shared" si="12"/>
        <v>0</v>
      </c>
    </row>
    <row r="667" spans="2:11" ht="12.95" customHeight="1" x14ac:dyDescent="0.15">
      <c r="B667" s="18" t="s">
        <v>194</v>
      </c>
      <c r="C667" s="19" t="s">
        <v>125</v>
      </c>
      <c r="D667" s="20" t="s">
        <v>278</v>
      </c>
      <c r="E667" s="20" t="s">
        <v>11</v>
      </c>
      <c r="F667" s="24">
        <v>10</v>
      </c>
      <c r="G667" s="21">
        <v>4684</v>
      </c>
      <c r="H667" s="22">
        <f>F667*単価一覧!$X$43</f>
        <v>0</v>
      </c>
      <c r="I667" s="25"/>
      <c r="J667" s="22">
        <f>G667*単価一覧!$X$45</f>
        <v>0</v>
      </c>
      <c r="K667" s="23">
        <f t="shared" si="12"/>
        <v>0</v>
      </c>
    </row>
    <row r="668" spans="2:11" ht="12.95" customHeight="1" x14ac:dyDescent="0.15">
      <c r="B668" s="18" t="s">
        <v>194</v>
      </c>
      <c r="C668" s="19" t="s">
        <v>125</v>
      </c>
      <c r="D668" s="20" t="s">
        <v>278</v>
      </c>
      <c r="E668" s="20" t="s">
        <v>12</v>
      </c>
      <c r="F668" s="24">
        <v>10</v>
      </c>
      <c r="G668" s="21">
        <v>4543</v>
      </c>
      <c r="H668" s="22">
        <f>F668*単価一覧!$X$43</f>
        <v>0</v>
      </c>
      <c r="I668" s="25"/>
      <c r="J668" s="22">
        <f>G668*単価一覧!$X$45</f>
        <v>0</v>
      </c>
      <c r="K668" s="23">
        <f t="shared" si="12"/>
        <v>0</v>
      </c>
    </row>
    <row r="669" spans="2:11" ht="12.95" customHeight="1" x14ac:dyDescent="0.15">
      <c r="B669" s="18" t="s">
        <v>194</v>
      </c>
      <c r="C669" s="19" t="s">
        <v>125</v>
      </c>
      <c r="D669" s="20" t="s">
        <v>278</v>
      </c>
      <c r="E669" s="20" t="s">
        <v>13</v>
      </c>
      <c r="F669" s="24">
        <v>10</v>
      </c>
      <c r="G669" s="21">
        <v>3863</v>
      </c>
      <c r="H669" s="22">
        <f>F669*単価一覧!$X$43</f>
        <v>0</v>
      </c>
      <c r="I669" s="25"/>
      <c r="J669" s="22">
        <f>G669*単価一覧!$X$45</f>
        <v>0</v>
      </c>
      <c r="K669" s="23">
        <f t="shared" si="12"/>
        <v>0</v>
      </c>
    </row>
    <row r="670" spans="2:11" ht="12.95" customHeight="1" x14ac:dyDescent="0.15">
      <c r="B670" s="18" t="s">
        <v>194</v>
      </c>
      <c r="C670" s="19" t="s">
        <v>125</v>
      </c>
      <c r="D670" s="20" t="s">
        <v>278</v>
      </c>
      <c r="E670" s="20" t="s">
        <v>14</v>
      </c>
      <c r="F670" s="24">
        <v>10</v>
      </c>
      <c r="G670" s="21">
        <v>4175</v>
      </c>
      <c r="H670" s="22">
        <f>F670*単価一覧!$X$43</f>
        <v>0</v>
      </c>
      <c r="I670" s="26">
        <f>G670*単価一覧!$X$44</f>
        <v>0</v>
      </c>
      <c r="J670" s="25"/>
      <c r="K670" s="23">
        <f t="shared" si="12"/>
        <v>0</v>
      </c>
    </row>
    <row r="671" spans="2:11" ht="12.95" customHeight="1" x14ac:dyDescent="0.15">
      <c r="B671" s="18" t="s">
        <v>194</v>
      </c>
      <c r="C671" s="19" t="s">
        <v>125</v>
      </c>
      <c r="D671" s="20" t="s">
        <v>278</v>
      </c>
      <c r="E671" s="20" t="s">
        <v>15</v>
      </c>
      <c r="F671" s="24">
        <v>10</v>
      </c>
      <c r="G671" s="21">
        <v>4427</v>
      </c>
      <c r="H671" s="22">
        <f>F671*単価一覧!$X$43</f>
        <v>0</v>
      </c>
      <c r="I671" s="26">
        <f>G671*単価一覧!$X$44</f>
        <v>0</v>
      </c>
      <c r="J671" s="25"/>
      <c r="K671" s="23">
        <f t="shared" si="12"/>
        <v>0</v>
      </c>
    </row>
    <row r="672" spans="2:11" ht="12.95" customHeight="1" x14ac:dyDescent="0.15">
      <c r="B672" s="18" t="s">
        <v>194</v>
      </c>
      <c r="C672" s="19" t="s">
        <v>125</v>
      </c>
      <c r="D672" s="20" t="s">
        <v>278</v>
      </c>
      <c r="E672" s="20" t="s">
        <v>16</v>
      </c>
      <c r="F672" s="24">
        <v>10</v>
      </c>
      <c r="G672" s="21">
        <v>4263</v>
      </c>
      <c r="H672" s="22">
        <f>F672*単価一覧!$X$43</f>
        <v>0</v>
      </c>
      <c r="I672" s="26">
        <f>G672*単価一覧!$X$44</f>
        <v>0</v>
      </c>
      <c r="J672" s="25"/>
      <c r="K672" s="23">
        <f t="shared" si="12"/>
        <v>0</v>
      </c>
    </row>
    <row r="673" spans="2:11" ht="12.95" customHeight="1" x14ac:dyDescent="0.15">
      <c r="B673" s="18" t="s">
        <v>194</v>
      </c>
      <c r="C673" s="19" t="s">
        <v>125</v>
      </c>
      <c r="D673" s="20" t="s">
        <v>278</v>
      </c>
      <c r="E673" s="20" t="s">
        <v>17</v>
      </c>
      <c r="F673" s="24">
        <v>10</v>
      </c>
      <c r="G673" s="21">
        <v>4222</v>
      </c>
      <c r="H673" s="22">
        <f>F673*単価一覧!$X$43</f>
        <v>0</v>
      </c>
      <c r="I673" s="25"/>
      <c r="J673" s="22">
        <f>G673*単価一覧!$X$45</f>
        <v>0</v>
      </c>
      <c r="K673" s="23">
        <f t="shared" si="12"/>
        <v>0</v>
      </c>
    </row>
    <row r="674" spans="2:11" ht="12.95" customHeight="1" x14ac:dyDescent="0.15">
      <c r="B674" s="18" t="s">
        <v>194</v>
      </c>
      <c r="C674" s="19" t="s">
        <v>125</v>
      </c>
      <c r="D674" s="20" t="s">
        <v>278</v>
      </c>
      <c r="E674" s="20" t="s">
        <v>18</v>
      </c>
      <c r="F674" s="24">
        <v>10</v>
      </c>
      <c r="G674" s="21">
        <v>4897</v>
      </c>
      <c r="H674" s="22">
        <f>F674*単価一覧!$X$43</f>
        <v>0</v>
      </c>
      <c r="I674" s="25"/>
      <c r="J674" s="22">
        <f>G674*単価一覧!$X$45</f>
        <v>0</v>
      </c>
      <c r="K674" s="23">
        <f t="shared" si="12"/>
        <v>0</v>
      </c>
    </row>
    <row r="675" spans="2:11" ht="12.95" customHeight="1" x14ac:dyDescent="0.15">
      <c r="B675" s="18" t="s">
        <v>194</v>
      </c>
      <c r="C675" s="19" t="s">
        <v>125</v>
      </c>
      <c r="D675" s="20" t="s">
        <v>278</v>
      </c>
      <c r="E675" s="20" t="s">
        <v>19</v>
      </c>
      <c r="F675" s="24">
        <v>10</v>
      </c>
      <c r="G675" s="21">
        <v>4439</v>
      </c>
      <c r="H675" s="22">
        <f>F675*単価一覧!$X$43</f>
        <v>0</v>
      </c>
      <c r="I675" s="25"/>
      <c r="J675" s="22">
        <f>G675*単価一覧!$X$45</f>
        <v>0</v>
      </c>
      <c r="K675" s="23">
        <f t="shared" si="12"/>
        <v>0</v>
      </c>
    </row>
    <row r="676" spans="2:11" ht="12.95" customHeight="1" x14ac:dyDescent="0.15">
      <c r="B676" s="18" t="s">
        <v>194</v>
      </c>
      <c r="C676" s="19" t="s">
        <v>125</v>
      </c>
      <c r="D676" s="20" t="s">
        <v>279</v>
      </c>
      <c r="E676" s="20" t="s">
        <v>20</v>
      </c>
      <c r="F676" s="24">
        <v>10</v>
      </c>
      <c r="G676" s="21">
        <v>5178</v>
      </c>
      <c r="H676" s="22">
        <f>F676*単価一覧!$X$43</f>
        <v>0</v>
      </c>
      <c r="I676" s="25"/>
      <c r="J676" s="22">
        <f>G676*単価一覧!$X$45</f>
        <v>0</v>
      </c>
      <c r="K676" s="23">
        <f t="shared" si="12"/>
        <v>0</v>
      </c>
    </row>
    <row r="677" spans="2:11" ht="12.95" customHeight="1" x14ac:dyDescent="0.15">
      <c r="B677" s="18" t="s">
        <v>194</v>
      </c>
      <c r="C677" s="19" t="s">
        <v>125</v>
      </c>
      <c r="D677" s="20" t="s">
        <v>279</v>
      </c>
      <c r="E677" s="20" t="s">
        <v>21</v>
      </c>
      <c r="F677" s="24">
        <v>10</v>
      </c>
      <c r="G677" s="21">
        <v>4386</v>
      </c>
      <c r="H677" s="22">
        <f>F677*単価一覧!$X$43</f>
        <v>0</v>
      </c>
      <c r="I677" s="25"/>
      <c r="J677" s="22">
        <f>G677*単価一覧!$X$45</f>
        <v>0</v>
      </c>
      <c r="K677" s="23">
        <f t="shared" si="12"/>
        <v>0</v>
      </c>
    </row>
    <row r="678" spans="2:11" ht="12.95" customHeight="1" x14ac:dyDescent="0.15">
      <c r="B678" s="18" t="s">
        <v>194</v>
      </c>
      <c r="C678" s="19" t="s">
        <v>125</v>
      </c>
      <c r="D678" s="20" t="s">
        <v>279</v>
      </c>
      <c r="E678" s="20" t="s">
        <v>22</v>
      </c>
      <c r="F678" s="24">
        <v>10</v>
      </c>
      <c r="G678" s="21">
        <v>4188</v>
      </c>
      <c r="H678" s="22">
        <f>F678*単価一覧!$X$43</f>
        <v>0</v>
      </c>
      <c r="I678" s="25"/>
      <c r="J678" s="22">
        <f>G678*単価一覧!$X$45</f>
        <v>0</v>
      </c>
      <c r="K678" s="23">
        <f t="shared" si="12"/>
        <v>0</v>
      </c>
    </row>
    <row r="679" spans="2:11" ht="12.95" customHeight="1" x14ac:dyDescent="0.15">
      <c r="B679" s="18" t="s">
        <v>194</v>
      </c>
      <c r="C679" s="19" t="s">
        <v>125</v>
      </c>
      <c r="D679" s="20" t="s">
        <v>279</v>
      </c>
      <c r="E679" s="20" t="s">
        <v>11</v>
      </c>
      <c r="F679" s="24">
        <v>10</v>
      </c>
      <c r="G679" s="21">
        <v>4111</v>
      </c>
      <c r="H679" s="22">
        <f>F679*単価一覧!$X$43</f>
        <v>0</v>
      </c>
      <c r="I679" s="25"/>
      <c r="J679" s="22">
        <f>G679*単価一覧!$X$45</f>
        <v>0</v>
      </c>
      <c r="K679" s="23">
        <f t="shared" si="12"/>
        <v>0</v>
      </c>
    </row>
    <row r="680" spans="2:11" ht="12.95" customHeight="1" x14ac:dyDescent="0.15">
      <c r="B680" s="18" t="s">
        <v>194</v>
      </c>
      <c r="C680" s="19" t="s">
        <v>125</v>
      </c>
      <c r="D680" s="20" t="s">
        <v>279</v>
      </c>
      <c r="E680" s="20" t="s">
        <v>12</v>
      </c>
      <c r="F680" s="24">
        <v>10</v>
      </c>
      <c r="G680" s="24">
        <v>4649</v>
      </c>
      <c r="H680" s="22">
        <f>F680*単価一覧!$X$43</f>
        <v>0</v>
      </c>
      <c r="I680" s="25"/>
      <c r="J680" s="22">
        <f>G680*単価一覧!$X$45</f>
        <v>0</v>
      </c>
      <c r="K680" s="23">
        <f t="shared" si="12"/>
        <v>0</v>
      </c>
    </row>
    <row r="681" spans="2:11" ht="12.95" customHeight="1" x14ac:dyDescent="0.15">
      <c r="B681" s="18" t="s">
        <v>194</v>
      </c>
      <c r="C681" s="19" t="s">
        <v>125</v>
      </c>
      <c r="D681" s="20" t="s">
        <v>279</v>
      </c>
      <c r="E681" s="20" t="s">
        <v>13</v>
      </c>
      <c r="F681" s="24">
        <v>10</v>
      </c>
      <c r="G681" s="24">
        <v>3831</v>
      </c>
      <c r="H681" s="22">
        <f>F681*単価一覧!$X$43</f>
        <v>0</v>
      </c>
      <c r="I681" s="25"/>
      <c r="J681" s="22">
        <f>G681*単価一覧!$X$45</f>
        <v>0</v>
      </c>
      <c r="K681" s="23">
        <f t="shared" si="12"/>
        <v>0</v>
      </c>
    </row>
    <row r="682" spans="2:11" ht="12.95" customHeight="1" x14ac:dyDescent="0.15">
      <c r="B682" s="18" t="s">
        <v>194</v>
      </c>
      <c r="C682" s="19" t="s">
        <v>125</v>
      </c>
      <c r="D682" s="20" t="s">
        <v>279</v>
      </c>
      <c r="E682" s="20" t="s">
        <v>14</v>
      </c>
      <c r="F682" s="24">
        <v>10</v>
      </c>
      <c r="G682" s="24">
        <v>3913</v>
      </c>
      <c r="H682" s="22">
        <f>F682*単価一覧!$X$43</f>
        <v>0</v>
      </c>
      <c r="I682" s="26">
        <f>G682*単価一覧!$X$44</f>
        <v>0</v>
      </c>
      <c r="J682" s="25"/>
      <c r="K682" s="23">
        <f t="shared" si="12"/>
        <v>0</v>
      </c>
    </row>
    <row r="683" spans="2:11" ht="12.95" customHeight="1" x14ac:dyDescent="0.15">
      <c r="B683" s="18" t="s">
        <v>194</v>
      </c>
      <c r="C683" s="19" t="s">
        <v>125</v>
      </c>
      <c r="D683" s="20" t="s">
        <v>279</v>
      </c>
      <c r="E683" s="20" t="s">
        <v>15</v>
      </c>
      <c r="F683" s="24">
        <v>10</v>
      </c>
      <c r="G683" s="24">
        <v>4467</v>
      </c>
      <c r="H683" s="22">
        <f>F683*単価一覧!$X$43</f>
        <v>0</v>
      </c>
      <c r="I683" s="26">
        <f>G683*単価一覧!$X$44</f>
        <v>0</v>
      </c>
      <c r="J683" s="25"/>
      <c r="K683" s="23">
        <f t="shared" si="12"/>
        <v>0</v>
      </c>
    </row>
    <row r="684" spans="2:11" ht="12.95" customHeight="1" x14ac:dyDescent="0.15">
      <c r="B684" s="18" t="s">
        <v>194</v>
      </c>
      <c r="C684" s="19" t="s">
        <v>125</v>
      </c>
      <c r="D684" s="20" t="s">
        <v>279</v>
      </c>
      <c r="E684" s="20" t="s">
        <v>16</v>
      </c>
      <c r="F684" s="24">
        <v>10</v>
      </c>
      <c r="G684" s="24">
        <v>4027</v>
      </c>
      <c r="H684" s="22">
        <f>F684*単価一覧!$X$43</f>
        <v>0</v>
      </c>
      <c r="I684" s="26">
        <f>G684*単価一覧!$X$44</f>
        <v>0</v>
      </c>
      <c r="J684" s="25"/>
      <c r="K684" s="23">
        <f t="shared" si="12"/>
        <v>0</v>
      </c>
    </row>
    <row r="685" spans="2:11" ht="12.95" customHeight="1" x14ac:dyDescent="0.15">
      <c r="B685" s="18" t="s">
        <v>194</v>
      </c>
      <c r="C685" s="19" t="s">
        <v>125</v>
      </c>
      <c r="D685" s="20" t="s">
        <v>279</v>
      </c>
      <c r="E685" s="20" t="s">
        <v>17</v>
      </c>
      <c r="F685" s="24">
        <v>10</v>
      </c>
      <c r="G685" s="24">
        <v>4180</v>
      </c>
      <c r="H685" s="22">
        <f>F685*単価一覧!$X$43</f>
        <v>0</v>
      </c>
      <c r="I685" s="25"/>
      <c r="J685" s="22">
        <f>G685*単価一覧!$X$45</f>
        <v>0</v>
      </c>
      <c r="K685" s="23">
        <f t="shared" si="12"/>
        <v>0</v>
      </c>
    </row>
    <row r="686" spans="2:11" ht="12.95" customHeight="1" x14ac:dyDescent="0.15">
      <c r="B686" s="18" t="s">
        <v>194</v>
      </c>
      <c r="C686" s="19" t="s">
        <v>125</v>
      </c>
      <c r="D686" s="20" t="s">
        <v>279</v>
      </c>
      <c r="E686" s="20" t="s">
        <v>18</v>
      </c>
      <c r="F686" s="24">
        <v>10</v>
      </c>
      <c r="G686" s="21">
        <v>4915</v>
      </c>
      <c r="H686" s="22">
        <f>F686*単価一覧!$X$43</f>
        <v>0</v>
      </c>
      <c r="I686" s="25"/>
      <c r="J686" s="22">
        <f>G686*単価一覧!$X$45</f>
        <v>0</v>
      </c>
      <c r="K686" s="23">
        <f t="shared" si="12"/>
        <v>0</v>
      </c>
    </row>
    <row r="687" spans="2:11" ht="12.95" customHeight="1" x14ac:dyDescent="0.15">
      <c r="B687" s="18" t="s">
        <v>194</v>
      </c>
      <c r="C687" s="19" t="s">
        <v>125</v>
      </c>
      <c r="D687" s="20" t="s">
        <v>279</v>
      </c>
      <c r="E687" s="20" t="s">
        <v>19</v>
      </c>
      <c r="F687" s="24">
        <v>10</v>
      </c>
      <c r="G687" s="21">
        <v>4226</v>
      </c>
      <c r="H687" s="22">
        <f>F687*単価一覧!$X$43</f>
        <v>0</v>
      </c>
      <c r="I687" s="25"/>
      <c r="J687" s="22">
        <f>G687*単価一覧!$X$45</f>
        <v>0</v>
      </c>
      <c r="K687" s="23">
        <f t="shared" si="12"/>
        <v>0</v>
      </c>
    </row>
    <row r="688" spans="2:11" ht="12.95" customHeight="1" x14ac:dyDescent="0.15">
      <c r="B688" s="18" t="s">
        <v>194</v>
      </c>
      <c r="C688" s="19" t="s">
        <v>125</v>
      </c>
      <c r="D688" s="20" t="s">
        <v>280</v>
      </c>
      <c r="E688" s="20" t="s">
        <v>20</v>
      </c>
      <c r="F688" s="24">
        <v>10</v>
      </c>
      <c r="G688" s="21">
        <v>5258</v>
      </c>
      <c r="H688" s="22">
        <f>F688*単価一覧!$X$43</f>
        <v>0</v>
      </c>
      <c r="I688" s="25"/>
      <c r="J688" s="22">
        <f>G688*単価一覧!$X$45</f>
        <v>0</v>
      </c>
      <c r="K688" s="23">
        <f t="shared" ref="K688:K751" si="13">ROUNDDOWN(H688+I688+J688,0)</f>
        <v>0</v>
      </c>
    </row>
    <row r="689" spans="2:11" ht="12.95" customHeight="1" x14ac:dyDescent="0.15">
      <c r="B689" s="18" t="s">
        <v>194</v>
      </c>
      <c r="C689" s="19" t="s">
        <v>125</v>
      </c>
      <c r="D689" s="20" t="s">
        <v>280</v>
      </c>
      <c r="E689" s="20" t="s">
        <v>21</v>
      </c>
      <c r="F689" s="24">
        <v>10</v>
      </c>
      <c r="G689" s="21">
        <v>4279</v>
      </c>
      <c r="H689" s="22">
        <f>F689*単価一覧!$X$43</f>
        <v>0</v>
      </c>
      <c r="I689" s="25"/>
      <c r="J689" s="22">
        <f>G689*単価一覧!$X$45</f>
        <v>0</v>
      </c>
      <c r="K689" s="23">
        <f t="shared" si="13"/>
        <v>0</v>
      </c>
    </row>
    <row r="690" spans="2:11" ht="12.95" customHeight="1" x14ac:dyDescent="0.15">
      <c r="B690" s="18" t="s">
        <v>194</v>
      </c>
      <c r="C690" s="19" t="s">
        <v>125</v>
      </c>
      <c r="D690" s="20" t="s">
        <v>280</v>
      </c>
      <c r="E690" s="20" t="s">
        <v>22</v>
      </c>
      <c r="F690" s="24">
        <v>10</v>
      </c>
      <c r="G690" s="21">
        <v>4494</v>
      </c>
      <c r="H690" s="22">
        <f>F690*単価一覧!$X$43</f>
        <v>0</v>
      </c>
      <c r="I690" s="25"/>
      <c r="J690" s="22">
        <f>G690*単価一覧!$X$45</f>
        <v>0</v>
      </c>
      <c r="K690" s="23">
        <f t="shared" si="13"/>
        <v>0</v>
      </c>
    </row>
    <row r="691" spans="2:11" ht="12.95" customHeight="1" x14ac:dyDescent="0.15">
      <c r="B691" s="18" t="s">
        <v>195</v>
      </c>
      <c r="C691" s="19" t="s">
        <v>127</v>
      </c>
      <c r="D691" s="20" t="s">
        <v>278</v>
      </c>
      <c r="E691" s="20" t="s">
        <v>11</v>
      </c>
      <c r="F691" s="24">
        <v>8</v>
      </c>
      <c r="G691" s="21">
        <v>5449</v>
      </c>
      <c r="H691" s="22">
        <f>F691*単価一覧!$X$43</f>
        <v>0</v>
      </c>
      <c r="I691" s="25"/>
      <c r="J691" s="22">
        <f>G691*単価一覧!$X$45</f>
        <v>0</v>
      </c>
      <c r="K691" s="23">
        <f t="shared" si="13"/>
        <v>0</v>
      </c>
    </row>
    <row r="692" spans="2:11" ht="12.95" customHeight="1" x14ac:dyDescent="0.15">
      <c r="B692" s="18" t="s">
        <v>195</v>
      </c>
      <c r="C692" s="19" t="s">
        <v>127</v>
      </c>
      <c r="D692" s="20" t="s">
        <v>278</v>
      </c>
      <c r="E692" s="20" t="s">
        <v>12</v>
      </c>
      <c r="F692" s="24">
        <v>8</v>
      </c>
      <c r="G692" s="21">
        <v>4873</v>
      </c>
      <c r="H692" s="22">
        <f>F692*単価一覧!$X$43</f>
        <v>0</v>
      </c>
      <c r="I692" s="25"/>
      <c r="J692" s="22">
        <f>G692*単価一覧!$X$45</f>
        <v>0</v>
      </c>
      <c r="K692" s="23">
        <f t="shared" si="13"/>
        <v>0</v>
      </c>
    </row>
    <row r="693" spans="2:11" ht="12.95" customHeight="1" x14ac:dyDescent="0.15">
      <c r="B693" s="18" t="s">
        <v>195</v>
      </c>
      <c r="C693" s="19" t="s">
        <v>127</v>
      </c>
      <c r="D693" s="20" t="s">
        <v>278</v>
      </c>
      <c r="E693" s="20" t="s">
        <v>13</v>
      </c>
      <c r="F693" s="24">
        <v>8</v>
      </c>
      <c r="G693" s="21">
        <v>4349</v>
      </c>
      <c r="H693" s="22">
        <f>F693*単価一覧!$X$43</f>
        <v>0</v>
      </c>
      <c r="I693" s="25"/>
      <c r="J693" s="22">
        <f>G693*単価一覧!$X$45</f>
        <v>0</v>
      </c>
      <c r="K693" s="23">
        <f t="shared" si="13"/>
        <v>0</v>
      </c>
    </row>
    <row r="694" spans="2:11" ht="12.95" customHeight="1" x14ac:dyDescent="0.15">
      <c r="B694" s="18" t="s">
        <v>195</v>
      </c>
      <c r="C694" s="19" t="s">
        <v>127</v>
      </c>
      <c r="D694" s="20" t="s">
        <v>278</v>
      </c>
      <c r="E694" s="20" t="s">
        <v>14</v>
      </c>
      <c r="F694" s="24">
        <v>8</v>
      </c>
      <c r="G694" s="21">
        <v>5134</v>
      </c>
      <c r="H694" s="22">
        <f>F694*単価一覧!$X$43</f>
        <v>0</v>
      </c>
      <c r="I694" s="26">
        <f>G694*単価一覧!$X$44</f>
        <v>0</v>
      </c>
      <c r="J694" s="25"/>
      <c r="K694" s="23">
        <f t="shared" si="13"/>
        <v>0</v>
      </c>
    </row>
    <row r="695" spans="2:11" ht="12.95" customHeight="1" x14ac:dyDescent="0.15">
      <c r="B695" s="18" t="s">
        <v>195</v>
      </c>
      <c r="C695" s="19" t="s">
        <v>127</v>
      </c>
      <c r="D695" s="20" t="s">
        <v>278</v>
      </c>
      <c r="E695" s="20" t="s">
        <v>15</v>
      </c>
      <c r="F695" s="24">
        <v>8</v>
      </c>
      <c r="G695" s="21">
        <v>4819</v>
      </c>
      <c r="H695" s="22">
        <f>F695*単価一覧!$X$43</f>
        <v>0</v>
      </c>
      <c r="I695" s="26">
        <f>G695*単価一覧!$X$44</f>
        <v>0</v>
      </c>
      <c r="J695" s="25"/>
      <c r="K695" s="23">
        <f t="shared" si="13"/>
        <v>0</v>
      </c>
    </row>
    <row r="696" spans="2:11" ht="12.95" customHeight="1" x14ac:dyDescent="0.15">
      <c r="B696" s="18" t="s">
        <v>195</v>
      </c>
      <c r="C696" s="19" t="s">
        <v>127</v>
      </c>
      <c r="D696" s="20" t="s">
        <v>278</v>
      </c>
      <c r="E696" s="20" t="s">
        <v>16</v>
      </c>
      <c r="F696" s="24">
        <v>8</v>
      </c>
      <c r="G696" s="21">
        <v>5396</v>
      </c>
      <c r="H696" s="22">
        <f>F696*単価一覧!$X$43</f>
        <v>0</v>
      </c>
      <c r="I696" s="26">
        <f>G696*単価一覧!$X$44</f>
        <v>0</v>
      </c>
      <c r="J696" s="25"/>
      <c r="K696" s="23">
        <f t="shared" si="13"/>
        <v>0</v>
      </c>
    </row>
    <row r="697" spans="2:11" ht="12.95" customHeight="1" x14ac:dyDescent="0.15">
      <c r="B697" s="18" t="s">
        <v>195</v>
      </c>
      <c r="C697" s="19" t="s">
        <v>127</v>
      </c>
      <c r="D697" s="20" t="s">
        <v>278</v>
      </c>
      <c r="E697" s="20" t="s">
        <v>17</v>
      </c>
      <c r="F697" s="24">
        <v>8</v>
      </c>
      <c r="G697" s="21">
        <v>5104</v>
      </c>
      <c r="H697" s="22">
        <f>F697*単価一覧!$X$43</f>
        <v>0</v>
      </c>
      <c r="I697" s="25"/>
      <c r="J697" s="22">
        <f>G697*単価一覧!$X$45</f>
        <v>0</v>
      </c>
      <c r="K697" s="23">
        <f t="shared" si="13"/>
        <v>0</v>
      </c>
    </row>
    <row r="698" spans="2:11" ht="12.95" customHeight="1" x14ac:dyDescent="0.15">
      <c r="B698" s="18" t="s">
        <v>195</v>
      </c>
      <c r="C698" s="19" t="s">
        <v>127</v>
      </c>
      <c r="D698" s="20" t="s">
        <v>278</v>
      </c>
      <c r="E698" s="20" t="s">
        <v>18</v>
      </c>
      <c r="F698" s="24">
        <v>8</v>
      </c>
      <c r="G698" s="21">
        <v>5959</v>
      </c>
      <c r="H698" s="22">
        <f>F698*単価一覧!$X$43</f>
        <v>0</v>
      </c>
      <c r="I698" s="25"/>
      <c r="J698" s="22">
        <f>G698*単価一覧!$X$45</f>
        <v>0</v>
      </c>
      <c r="K698" s="23">
        <f t="shared" si="13"/>
        <v>0</v>
      </c>
    </row>
    <row r="699" spans="2:11" ht="12.95" customHeight="1" x14ac:dyDescent="0.15">
      <c r="B699" s="18" t="s">
        <v>195</v>
      </c>
      <c r="C699" s="19" t="s">
        <v>127</v>
      </c>
      <c r="D699" s="20" t="s">
        <v>278</v>
      </c>
      <c r="E699" s="20" t="s">
        <v>19</v>
      </c>
      <c r="F699" s="24">
        <v>8</v>
      </c>
      <c r="G699" s="21">
        <v>5051</v>
      </c>
      <c r="H699" s="22">
        <f>F699*単価一覧!$X$43</f>
        <v>0</v>
      </c>
      <c r="I699" s="25"/>
      <c r="J699" s="22">
        <f>G699*単価一覧!$X$45</f>
        <v>0</v>
      </c>
      <c r="K699" s="23">
        <f t="shared" si="13"/>
        <v>0</v>
      </c>
    </row>
    <row r="700" spans="2:11" ht="12.95" customHeight="1" x14ac:dyDescent="0.15">
      <c r="B700" s="18" t="s">
        <v>195</v>
      </c>
      <c r="C700" s="19" t="s">
        <v>127</v>
      </c>
      <c r="D700" s="20" t="s">
        <v>279</v>
      </c>
      <c r="E700" s="20" t="s">
        <v>20</v>
      </c>
      <c r="F700" s="24">
        <v>8</v>
      </c>
      <c r="G700" s="21">
        <v>5688</v>
      </c>
      <c r="H700" s="22">
        <f>F700*単価一覧!$X$43</f>
        <v>0</v>
      </c>
      <c r="I700" s="25"/>
      <c r="J700" s="22">
        <f>G700*単価一覧!$X$45</f>
        <v>0</v>
      </c>
      <c r="K700" s="23">
        <f t="shared" si="13"/>
        <v>0</v>
      </c>
    </row>
    <row r="701" spans="2:11" ht="12.95" customHeight="1" x14ac:dyDescent="0.15">
      <c r="B701" s="18" t="s">
        <v>195</v>
      </c>
      <c r="C701" s="19" t="s">
        <v>127</v>
      </c>
      <c r="D701" s="20" t="s">
        <v>279</v>
      </c>
      <c r="E701" s="20" t="s">
        <v>21</v>
      </c>
      <c r="F701" s="24">
        <v>8</v>
      </c>
      <c r="G701" s="21">
        <v>5716</v>
      </c>
      <c r="H701" s="22">
        <f>F701*単価一覧!$X$43</f>
        <v>0</v>
      </c>
      <c r="I701" s="25"/>
      <c r="J701" s="22">
        <f>G701*単価一覧!$X$45</f>
        <v>0</v>
      </c>
      <c r="K701" s="23">
        <f t="shared" si="13"/>
        <v>0</v>
      </c>
    </row>
    <row r="702" spans="2:11" ht="12.95" customHeight="1" x14ac:dyDescent="0.15">
      <c r="B702" s="18" t="s">
        <v>195</v>
      </c>
      <c r="C702" s="19" t="s">
        <v>127</v>
      </c>
      <c r="D702" s="20" t="s">
        <v>279</v>
      </c>
      <c r="E702" s="20" t="s">
        <v>22</v>
      </c>
      <c r="F702" s="24">
        <v>8</v>
      </c>
      <c r="G702" s="21">
        <v>4634</v>
      </c>
      <c r="H702" s="22">
        <f>F702*単価一覧!$X$43</f>
        <v>0</v>
      </c>
      <c r="I702" s="25"/>
      <c r="J702" s="22">
        <f>G702*単価一覧!$X$45</f>
        <v>0</v>
      </c>
      <c r="K702" s="23">
        <f t="shared" si="13"/>
        <v>0</v>
      </c>
    </row>
    <row r="703" spans="2:11" ht="12.95" customHeight="1" x14ac:dyDescent="0.15">
      <c r="B703" s="18" t="s">
        <v>195</v>
      </c>
      <c r="C703" s="19" t="s">
        <v>127</v>
      </c>
      <c r="D703" s="20" t="s">
        <v>279</v>
      </c>
      <c r="E703" s="20" t="s">
        <v>11</v>
      </c>
      <c r="F703" s="24">
        <v>8</v>
      </c>
      <c r="G703" s="21">
        <v>4441</v>
      </c>
      <c r="H703" s="22">
        <f>F703*単価一覧!$X$43</f>
        <v>0</v>
      </c>
      <c r="I703" s="25"/>
      <c r="J703" s="22">
        <f>G703*単価一覧!$X$45</f>
        <v>0</v>
      </c>
      <c r="K703" s="23">
        <f t="shared" si="13"/>
        <v>0</v>
      </c>
    </row>
    <row r="704" spans="2:11" ht="12.95" customHeight="1" x14ac:dyDescent="0.15">
      <c r="B704" s="18" t="s">
        <v>195</v>
      </c>
      <c r="C704" s="19" t="s">
        <v>127</v>
      </c>
      <c r="D704" s="20" t="s">
        <v>279</v>
      </c>
      <c r="E704" s="20" t="s">
        <v>12</v>
      </c>
      <c r="F704" s="24">
        <v>8</v>
      </c>
      <c r="G704" s="24">
        <v>5128</v>
      </c>
      <c r="H704" s="22">
        <f>F704*単価一覧!$X$43</f>
        <v>0</v>
      </c>
      <c r="I704" s="25"/>
      <c r="J704" s="22">
        <f>G704*単価一覧!$X$45</f>
        <v>0</v>
      </c>
      <c r="K704" s="23">
        <f t="shared" si="13"/>
        <v>0</v>
      </c>
    </row>
    <row r="705" spans="2:11" ht="12.95" customHeight="1" x14ac:dyDescent="0.15">
      <c r="B705" s="18" t="s">
        <v>195</v>
      </c>
      <c r="C705" s="19" t="s">
        <v>127</v>
      </c>
      <c r="D705" s="20" t="s">
        <v>279</v>
      </c>
      <c r="E705" s="20" t="s">
        <v>13</v>
      </c>
      <c r="F705" s="24">
        <v>8</v>
      </c>
      <c r="G705" s="24">
        <v>4274</v>
      </c>
      <c r="H705" s="22">
        <f>F705*単価一覧!$X$43</f>
        <v>0</v>
      </c>
      <c r="I705" s="25"/>
      <c r="J705" s="22">
        <f>G705*単価一覧!$X$45</f>
        <v>0</v>
      </c>
      <c r="K705" s="23">
        <f t="shared" si="13"/>
        <v>0</v>
      </c>
    </row>
    <row r="706" spans="2:11" ht="12.95" customHeight="1" x14ac:dyDescent="0.15">
      <c r="B706" s="18" t="s">
        <v>195</v>
      </c>
      <c r="C706" s="19" t="s">
        <v>127</v>
      </c>
      <c r="D706" s="20" t="s">
        <v>279</v>
      </c>
      <c r="E706" s="20" t="s">
        <v>14</v>
      </c>
      <c r="F706" s="24">
        <v>8</v>
      </c>
      <c r="G706" s="24">
        <v>4324</v>
      </c>
      <c r="H706" s="22">
        <f>F706*単価一覧!$X$43</f>
        <v>0</v>
      </c>
      <c r="I706" s="26">
        <f>G706*単価一覧!$X$44</f>
        <v>0</v>
      </c>
      <c r="J706" s="25"/>
      <c r="K706" s="23">
        <f t="shared" si="13"/>
        <v>0</v>
      </c>
    </row>
    <row r="707" spans="2:11" ht="12.95" customHeight="1" x14ac:dyDescent="0.15">
      <c r="B707" s="18" t="s">
        <v>195</v>
      </c>
      <c r="C707" s="19" t="s">
        <v>127</v>
      </c>
      <c r="D707" s="20" t="s">
        <v>279</v>
      </c>
      <c r="E707" s="20" t="s">
        <v>15</v>
      </c>
      <c r="F707" s="24">
        <v>8</v>
      </c>
      <c r="G707" s="24">
        <v>5156</v>
      </c>
      <c r="H707" s="22">
        <f>F707*単価一覧!$X$43</f>
        <v>0</v>
      </c>
      <c r="I707" s="26">
        <f>G707*単価一覧!$X$44</f>
        <v>0</v>
      </c>
      <c r="J707" s="25"/>
      <c r="K707" s="23">
        <f t="shared" si="13"/>
        <v>0</v>
      </c>
    </row>
    <row r="708" spans="2:11" ht="12.95" customHeight="1" x14ac:dyDescent="0.15">
      <c r="B708" s="18" t="s">
        <v>195</v>
      </c>
      <c r="C708" s="19" t="s">
        <v>127</v>
      </c>
      <c r="D708" s="20" t="s">
        <v>279</v>
      </c>
      <c r="E708" s="20" t="s">
        <v>16</v>
      </c>
      <c r="F708" s="24">
        <v>8</v>
      </c>
      <c r="G708" s="24">
        <v>4760</v>
      </c>
      <c r="H708" s="22">
        <f>F708*単価一覧!$X$43</f>
        <v>0</v>
      </c>
      <c r="I708" s="26">
        <f>G708*単価一覧!$X$44</f>
        <v>0</v>
      </c>
      <c r="J708" s="25"/>
      <c r="K708" s="23">
        <f t="shared" si="13"/>
        <v>0</v>
      </c>
    </row>
    <row r="709" spans="2:11" ht="12.95" customHeight="1" x14ac:dyDescent="0.15">
      <c r="B709" s="18" t="s">
        <v>195</v>
      </c>
      <c r="C709" s="19" t="s">
        <v>127</v>
      </c>
      <c r="D709" s="20" t="s">
        <v>279</v>
      </c>
      <c r="E709" s="20" t="s">
        <v>17</v>
      </c>
      <c r="F709" s="24">
        <v>8</v>
      </c>
      <c r="G709" s="24">
        <v>4774</v>
      </c>
      <c r="H709" s="22">
        <f>F709*単価一覧!$X$43</f>
        <v>0</v>
      </c>
      <c r="I709" s="25"/>
      <c r="J709" s="22">
        <f>G709*単価一覧!$X$45</f>
        <v>0</v>
      </c>
      <c r="K709" s="23">
        <f t="shared" si="13"/>
        <v>0</v>
      </c>
    </row>
    <row r="710" spans="2:11" ht="12.95" customHeight="1" x14ac:dyDescent="0.15">
      <c r="B710" s="18" t="s">
        <v>195</v>
      </c>
      <c r="C710" s="19" t="s">
        <v>127</v>
      </c>
      <c r="D710" s="20" t="s">
        <v>279</v>
      </c>
      <c r="E710" s="20" t="s">
        <v>18</v>
      </c>
      <c r="F710" s="24">
        <v>8</v>
      </c>
      <c r="G710" s="21">
        <v>5603</v>
      </c>
      <c r="H710" s="22">
        <f>F710*単価一覧!$X$43</f>
        <v>0</v>
      </c>
      <c r="I710" s="25"/>
      <c r="J710" s="22">
        <f>G710*単価一覧!$X$45</f>
        <v>0</v>
      </c>
      <c r="K710" s="23">
        <f t="shared" si="13"/>
        <v>0</v>
      </c>
    </row>
    <row r="711" spans="2:11" ht="12.95" customHeight="1" x14ac:dyDescent="0.15">
      <c r="B711" s="18" t="s">
        <v>195</v>
      </c>
      <c r="C711" s="19" t="s">
        <v>127</v>
      </c>
      <c r="D711" s="20" t="s">
        <v>279</v>
      </c>
      <c r="E711" s="20" t="s">
        <v>19</v>
      </c>
      <c r="F711" s="24">
        <v>8</v>
      </c>
      <c r="G711" s="21">
        <v>4883</v>
      </c>
      <c r="H711" s="22">
        <f>F711*単価一覧!$X$43</f>
        <v>0</v>
      </c>
      <c r="I711" s="25"/>
      <c r="J711" s="22">
        <f>G711*単価一覧!$X$45</f>
        <v>0</v>
      </c>
      <c r="K711" s="23">
        <f t="shared" si="13"/>
        <v>0</v>
      </c>
    </row>
    <row r="712" spans="2:11" ht="12.95" customHeight="1" x14ac:dyDescent="0.15">
      <c r="B712" s="18" t="s">
        <v>195</v>
      </c>
      <c r="C712" s="19" t="s">
        <v>127</v>
      </c>
      <c r="D712" s="20" t="s">
        <v>280</v>
      </c>
      <c r="E712" s="20" t="s">
        <v>20</v>
      </c>
      <c r="F712" s="24">
        <v>8</v>
      </c>
      <c r="G712" s="21">
        <v>6347</v>
      </c>
      <c r="H712" s="22">
        <f>F712*単価一覧!$X$43</f>
        <v>0</v>
      </c>
      <c r="I712" s="25"/>
      <c r="J712" s="22">
        <f>G712*単価一覧!$X$45</f>
        <v>0</v>
      </c>
      <c r="K712" s="23">
        <f t="shared" si="13"/>
        <v>0</v>
      </c>
    </row>
    <row r="713" spans="2:11" ht="12.95" customHeight="1" x14ac:dyDescent="0.15">
      <c r="B713" s="18" t="s">
        <v>195</v>
      </c>
      <c r="C713" s="19" t="s">
        <v>127</v>
      </c>
      <c r="D713" s="20" t="s">
        <v>280</v>
      </c>
      <c r="E713" s="20" t="s">
        <v>21</v>
      </c>
      <c r="F713" s="24">
        <v>8</v>
      </c>
      <c r="G713" s="21">
        <v>4952</v>
      </c>
      <c r="H713" s="22">
        <f>F713*単価一覧!$X$43</f>
        <v>0</v>
      </c>
      <c r="I713" s="25"/>
      <c r="J713" s="22">
        <f>G713*単価一覧!$X$45</f>
        <v>0</v>
      </c>
      <c r="K713" s="23">
        <f t="shared" si="13"/>
        <v>0</v>
      </c>
    </row>
    <row r="714" spans="2:11" ht="12.95" customHeight="1" x14ac:dyDescent="0.15">
      <c r="B714" s="18" t="s">
        <v>195</v>
      </c>
      <c r="C714" s="19" t="s">
        <v>127</v>
      </c>
      <c r="D714" s="20" t="s">
        <v>280</v>
      </c>
      <c r="E714" s="20" t="s">
        <v>22</v>
      </c>
      <c r="F714" s="24">
        <v>8</v>
      </c>
      <c r="G714" s="21">
        <v>4694</v>
      </c>
      <c r="H714" s="22">
        <f>F714*単価一覧!$X$43</f>
        <v>0</v>
      </c>
      <c r="I714" s="25"/>
      <c r="J714" s="22">
        <f>G714*単価一覧!$X$45</f>
        <v>0</v>
      </c>
      <c r="K714" s="23">
        <f t="shared" si="13"/>
        <v>0</v>
      </c>
    </row>
    <row r="715" spans="2:11" ht="12.95" customHeight="1" x14ac:dyDescent="0.15">
      <c r="B715" s="18" t="s">
        <v>196</v>
      </c>
      <c r="C715" s="19" t="s">
        <v>129</v>
      </c>
      <c r="D715" s="20" t="s">
        <v>278</v>
      </c>
      <c r="E715" s="20" t="s">
        <v>11</v>
      </c>
      <c r="F715" s="24">
        <v>2</v>
      </c>
      <c r="G715" s="21">
        <v>6470</v>
      </c>
      <c r="H715" s="22">
        <f>F715*単価一覧!$X$43</f>
        <v>0</v>
      </c>
      <c r="I715" s="25"/>
      <c r="J715" s="22">
        <f>G715*単価一覧!$X$45</f>
        <v>0</v>
      </c>
      <c r="K715" s="23">
        <f t="shared" si="13"/>
        <v>0</v>
      </c>
    </row>
    <row r="716" spans="2:11" ht="12.95" customHeight="1" x14ac:dyDescent="0.15">
      <c r="B716" s="18" t="s">
        <v>196</v>
      </c>
      <c r="C716" s="19" t="s">
        <v>129</v>
      </c>
      <c r="D716" s="20" t="s">
        <v>278</v>
      </c>
      <c r="E716" s="20" t="s">
        <v>12</v>
      </c>
      <c r="F716" s="24">
        <v>2</v>
      </c>
      <c r="G716" s="21">
        <v>6366</v>
      </c>
      <c r="H716" s="22">
        <f>F716*単価一覧!$X$43</f>
        <v>0</v>
      </c>
      <c r="I716" s="25"/>
      <c r="J716" s="22">
        <f>G716*単価一覧!$X$45</f>
        <v>0</v>
      </c>
      <c r="K716" s="23">
        <f t="shared" si="13"/>
        <v>0</v>
      </c>
    </row>
    <row r="717" spans="2:11" ht="12.95" customHeight="1" x14ac:dyDescent="0.15">
      <c r="B717" s="18" t="s">
        <v>196</v>
      </c>
      <c r="C717" s="19" t="s">
        <v>129</v>
      </c>
      <c r="D717" s="20" t="s">
        <v>278</v>
      </c>
      <c r="E717" s="20" t="s">
        <v>13</v>
      </c>
      <c r="F717" s="24">
        <v>2</v>
      </c>
      <c r="G717" s="21">
        <v>5519</v>
      </c>
      <c r="H717" s="22">
        <f>F717*単価一覧!$X$43</f>
        <v>0</v>
      </c>
      <c r="I717" s="25"/>
      <c r="J717" s="22">
        <f>G717*単価一覧!$X$45</f>
        <v>0</v>
      </c>
      <c r="K717" s="23">
        <f t="shared" si="13"/>
        <v>0</v>
      </c>
    </row>
    <row r="718" spans="2:11" ht="12.95" customHeight="1" x14ac:dyDescent="0.15">
      <c r="B718" s="18" t="s">
        <v>196</v>
      </c>
      <c r="C718" s="19" t="s">
        <v>129</v>
      </c>
      <c r="D718" s="20" t="s">
        <v>278</v>
      </c>
      <c r="E718" s="20" t="s">
        <v>14</v>
      </c>
      <c r="F718" s="24">
        <v>2</v>
      </c>
      <c r="G718" s="21">
        <v>6055</v>
      </c>
      <c r="H718" s="22">
        <f>F718*単価一覧!$X$43</f>
        <v>0</v>
      </c>
      <c r="I718" s="26">
        <f>G718*単価一覧!$X$44</f>
        <v>0</v>
      </c>
      <c r="J718" s="25"/>
      <c r="K718" s="23">
        <f t="shared" si="13"/>
        <v>0</v>
      </c>
    </row>
    <row r="719" spans="2:11" ht="12.95" customHeight="1" x14ac:dyDescent="0.15">
      <c r="B719" s="18" t="s">
        <v>196</v>
      </c>
      <c r="C719" s="19" t="s">
        <v>129</v>
      </c>
      <c r="D719" s="20" t="s">
        <v>278</v>
      </c>
      <c r="E719" s="20" t="s">
        <v>15</v>
      </c>
      <c r="F719" s="24">
        <v>2</v>
      </c>
      <c r="G719" s="21">
        <v>6466</v>
      </c>
      <c r="H719" s="22">
        <f>F719*単価一覧!$X$43</f>
        <v>0</v>
      </c>
      <c r="I719" s="26">
        <f>G719*単価一覧!$X$44</f>
        <v>0</v>
      </c>
      <c r="J719" s="25"/>
      <c r="K719" s="23">
        <f t="shared" si="13"/>
        <v>0</v>
      </c>
    </row>
    <row r="720" spans="2:11" ht="12.95" customHeight="1" x14ac:dyDescent="0.15">
      <c r="B720" s="18" t="s">
        <v>196</v>
      </c>
      <c r="C720" s="19" t="s">
        <v>129</v>
      </c>
      <c r="D720" s="20" t="s">
        <v>278</v>
      </c>
      <c r="E720" s="20" t="s">
        <v>16</v>
      </c>
      <c r="F720" s="24">
        <v>2</v>
      </c>
      <c r="G720" s="21">
        <v>6369</v>
      </c>
      <c r="H720" s="22">
        <f>F720*単価一覧!$X$43</f>
        <v>0</v>
      </c>
      <c r="I720" s="26">
        <f>G720*単価一覧!$X$44</f>
        <v>0</v>
      </c>
      <c r="J720" s="25"/>
      <c r="K720" s="23">
        <f t="shared" si="13"/>
        <v>0</v>
      </c>
    </row>
    <row r="721" spans="2:11" ht="12.95" customHeight="1" x14ac:dyDescent="0.15">
      <c r="B721" s="18" t="s">
        <v>196</v>
      </c>
      <c r="C721" s="19" t="s">
        <v>129</v>
      </c>
      <c r="D721" s="20" t="s">
        <v>278</v>
      </c>
      <c r="E721" s="20" t="s">
        <v>17</v>
      </c>
      <c r="F721" s="24">
        <v>2</v>
      </c>
      <c r="G721" s="21">
        <v>6421</v>
      </c>
      <c r="H721" s="22">
        <f>F721*単価一覧!$X$43</f>
        <v>0</v>
      </c>
      <c r="I721" s="25"/>
      <c r="J721" s="22">
        <f>G721*単価一覧!$X$45</f>
        <v>0</v>
      </c>
      <c r="K721" s="23">
        <f t="shared" si="13"/>
        <v>0</v>
      </c>
    </row>
    <row r="722" spans="2:11" ht="12.95" customHeight="1" x14ac:dyDescent="0.15">
      <c r="B722" s="18" t="s">
        <v>196</v>
      </c>
      <c r="C722" s="19" t="s">
        <v>129</v>
      </c>
      <c r="D722" s="20" t="s">
        <v>278</v>
      </c>
      <c r="E722" s="20" t="s">
        <v>18</v>
      </c>
      <c r="F722" s="24">
        <v>2</v>
      </c>
      <c r="G722" s="21">
        <v>7587</v>
      </c>
      <c r="H722" s="22">
        <f>F722*単価一覧!$X$43</f>
        <v>0</v>
      </c>
      <c r="I722" s="25"/>
      <c r="J722" s="22">
        <f>G722*単価一覧!$X$45</f>
        <v>0</v>
      </c>
      <c r="K722" s="23">
        <f t="shared" si="13"/>
        <v>0</v>
      </c>
    </row>
    <row r="723" spans="2:11" ht="12.95" customHeight="1" x14ac:dyDescent="0.15">
      <c r="B723" s="18" t="s">
        <v>196</v>
      </c>
      <c r="C723" s="19" t="s">
        <v>129</v>
      </c>
      <c r="D723" s="20" t="s">
        <v>278</v>
      </c>
      <c r="E723" s="20" t="s">
        <v>19</v>
      </c>
      <c r="F723" s="24">
        <v>2</v>
      </c>
      <c r="G723" s="21">
        <v>6457</v>
      </c>
      <c r="H723" s="22">
        <f>F723*単価一覧!$X$43</f>
        <v>0</v>
      </c>
      <c r="I723" s="25"/>
      <c r="J723" s="22">
        <f>G723*単価一覧!$X$45</f>
        <v>0</v>
      </c>
      <c r="K723" s="23">
        <f t="shared" si="13"/>
        <v>0</v>
      </c>
    </row>
    <row r="724" spans="2:11" ht="12.95" customHeight="1" x14ac:dyDescent="0.15">
      <c r="B724" s="18" t="s">
        <v>196</v>
      </c>
      <c r="C724" s="19" t="s">
        <v>129</v>
      </c>
      <c r="D724" s="20" t="s">
        <v>279</v>
      </c>
      <c r="E724" s="20" t="s">
        <v>20</v>
      </c>
      <c r="F724" s="24">
        <v>2</v>
      </c>
      <c r="G724" s="21">
        <v>7615</v>
      </c>
      <c r="H724" s="22">
        <f>F724*単価一覧!$X$43</f>
        <v>0</v>
      </c>
      <c r="I724" s="25"/>
      <c r="J724" s="22">
        <f>G724*単価一覧!$X$45</f>
        <v>0</v>
      </c>
      <c r="K724" s="23">
        <f t="shared" si="13"/>
        <v>0</v>
      </c>
    </row>
    <row r="725" spans="2:11" ht="12.95" customHeight="1" x14ac:dyDescent="0.15">
      <c r="B725" s="18" t="s">
        <v>196</v>
      </c>
      <c r="C725" s="19" t="s">
        <v>129</v>
      </c>
      <c r="D725" s="20" t="s">
        <v>279</v>
      </c>
      <c r="E725" s="20" t="s">
        <v>21</v>
      </c>
      <c r="F725" s="24">
        <v>2</v>
      </c>
      <c r="G725" s="21">
        <v>6493</v>
      </c>
      <c r="H725" s="22">
        <f>F725*単価一覧!$X$43</f>
        <v>0</v>
      </c>
      <c r="I725" s="25"/>
      <c r="J725" s="22">
        <f>G725*単価一覧!$X$45</f>
        <v>0</v>
      </c>
      <c r="K725" s="23">
        <f t="shared" si="13"/>
        <v>0</v>
      </c>
    </row>
    <row r="726" spans="2:11" ht="12.95" customHeight="1" x14ac:dyDescent="0.15">
      <c r="B726" s="18" t="s">
        <v>196</v>
      </c>
      <c r="C726" s="19" t="s">
        <v>129</v>
      </c>
      <c r="D726" s="20" t="s">
        <v>279</v>
      </c>
      <c r="E726" s="20" t="s">
        <v>22</v>
      </c>
      <c r="F726" s="24">
        <v>2</v>
      </c>
      <c r="G726" s="21">
        <v>5812</v>
      </c>
      <c r="H726" s="22">
        <f>F726*単価一覧!$X$43</f>
        <v>0</v>
      </c>
      <c r="I726" s="25"/>
      <c r="J726" s="22">
        <f>G726*単価一覧!$X$45</f>
        <v>0</v>
      </c>
      <c r="K726" s="23">
        <f t="shared" si="13"/>
        <v>0</v>
      </c>
    </row>
    <row r="727" spans="2:11" ht="12.95" customHeight="1" x14ac:dyDescent="0.15">
      <c r="B727" s="18" t="s">
        <v>196</v>
      </c>
      <c r="C727" s="19" t="s">
        <v>129</v>
      </c>
      <c r="D727" s="20" t="s">
        <v>279</v>
      </c>
      <c r="E727" s="20" t="s">
        <v>11</v>
      </c>
      <c r="F727" s="24">
        <v>2</v>
      </c>
      <c r="G727" s="21">
        <v>5486</v>
      </c>
      <c r="H727" s="22">
        <f>F727*単価一覧!$X$43</f>
        <v>0</v>
      </c>
      <c r="I727" s="25"/>
      <c r="J727" s="22">
        <f>G727*単価一覧!$X$45</f>
        <v>0</v>
      </c>
      <c r="K727" s="23">
        <f t="shared" si="13"/>
        <v>0</v>
      </c>
    </row>
    <row r="728" spans="2:11" ht="12.95" customHeight="1" x14ac:dyDescent="0.15">
      <c r="B728" s="18" t="s">
        <v>196</v>
      </c>
      <c r="C728" s="19" t="s">
        <v>129</v>
      </c>
      <c r="D728" s="20" t="s">
        <v>279</v>
      </c>
      <c r="E728" s="20" t="s">
        <v>12</v>
      </c>
      <c r="F728" s="24">
        <v>2</v>
      </c>
      <c r="G728" s="24">
        <v>6584</v>
      </c>
      <c r="H728" s="22">
        <f>F728*単価一覧!$X$43</f>
        <v>0</v>
      </c>
      <c r="I728" s="25"/>
      <c r="J728" s="22">
        <f>G728*単価一覧!$X$45</f>
        <v>0</v>
      </c>
      <c r="K728" s="23">
        <f t="shared" si="13"/>
        <v>0</v>
      </c>
    </row>
    <row r="729" spans="2:11" ht="12.95" customHeight="1" x14ac:dyDescent="0.15">
      <c r="B729" s="18" t="s">
        <v>196</v>
      </c>
      <c r="C729" s="19" t="s">
        <v>129</v>
      </c>
      <c r="D729" s="20" t="s">
        <v>279</v>
      </c>
      <c r="E729" s="20" t="s">
        <v>13</v>
      </c>
      <c r="F729" s="24">
        <v>2</v>
      </c>
      <c r="G729" s="24">
        <v>5692</v>
      </c>
      <c r="H729" s="22">
        <f>F729*単価一覧!$X$43</f>
        <v>0</v>
      </c>
      <c r="I729" s="25"/>
      <c r="J729" s="22">
        <f>G729*単価一覧!$X$45</f>
        <v>0</v>
      </c>
      <c r="K729" s="23">
        <f t="shared" si="13"/>
        <v>0</v>
      </c>
    </row>
    <row r="730" spans="2:11" ht="12.95" customHeight="1" x14ac:dyDescent="0.15">
      <c r="B730" s="18" t="s">
        <v>196</v>
      </c>
      <c r="C730" s="19" t="s">
        <v>129</v>
      </c>
      <c r="D730" s="20" t="s">
        <v>279</v>
      </c>
      <c r="E730" s="20" t="s">
        <v>14</v>
      </c>
      <c r="F730" s="24">
        <v>2</v>
      </c>
      <c r="G730" s="24">
        <v>5584</v>
      </c>
      <c r="H730" s="22">
        <f>F730*単価一覧!$X$43</f>
        <v>0</v>
      </c>
      <c r="I730" s="26">
        <f>G730*単価一覧!$X$44</f>
        <v>0</v>
      </c>
      <c r="J730" s="25"/>
      <c r="K730" s="23">
        <f t="shared" si="13"/>
        <v>0</v>
      </c>
    </row>
    <row r="731" spans="2:11" ht="12.95" customHeight="1" x14ac:dyDescent="0.15">
      <c r="B731" s="18" t="s">
        <v>196</v>
      </c>
      <c r="C731" s="19" t="s">
        <v>129</v>
      </c>
      <c r="D731" s="20" t="s">
        <v>279</v>
      </c>
      <c r="E731" s="20" t="s">
        <v>15</v>
      </c>
      <c r="F731" s="24">
        <v>2</v>
      </c>
      <c r="G731" s="24">
        <v>6640</v>
      </c>
      <c r="H731" s="22">
        <f>F731*単価一覧!$X$43</f>
        <v>0</v>
      </c>
      <c r="I731" s="26">
        <f>G731*単価一覧!$X$44</f>
        <v>0</v>
      </c>
      <c r="J731" s="25"/>
      <c r="K731" s="23">
        <f t="shared" si="13"/>
        <v>0</v>
      </c>
    </row>
    <row r="732" spans="2:11" ht="12.95" customHeight="1" x14ac:dyDescent="0.15">
      <c r="B732" s="18" t="s">
        <v>196</v>
      </c>
      <c r="C732" s="19" t="s">
        <v>129</v>
      </c>
      <c r="D732" s="20" t="s">
        <v>279</v>
      </c>
      <c r="E732" s="20" t="s">
        <v>16</v>
      </c>
      <c r="F732" s="24">
        <v>2</v>
      </c>
      <c r="G732" s="24">
        <v>6213</v>
      </c>
      <c r="H732" s="22">
        <f>F732*単価一覧!$X$43</f>
        <v>0</v>
      </c>
      <c r="I732" s="26">
        <f>G732*単価一覧!$X$44</f>
        <v>0</v>
      </c>
      <c r="J732" s="25"/>
      <c r="K732" s="23">
        <f t="shared" si="13"/>
        <v>0</v>
      </c>
    </row>
    <row r="733" spans="2:11" ht="12.95" customHeight="1" x14ac:dyDescent="0.15">
      <c r="B733" s="18" t="s">
        <v>196</v>
      </c>
      <c r="C733" s="19" t="s">
        <v>129</v>
      </c>
      <c r="D733" s="20" t="s">
        <v>279</v>
      </c>
      <c r="E733" s="20" t="s">
        <v>17</v>
      </c>
      <c r="F733" s="24">
        <v>2</v>
      </c>
      <c r="G733" s="24">
        <v>6119</v>
      </c>
      <c r="H733" s="22">
        <f>F733*単価一覧!$X$43</f>
        <v>0</v>
      </c>
      <c r="I733" s="25"/>
      <c r="J733" s="22">
        <f>G733*単価一覧!$X$45</f>
        <v>0</v>
      </c>
      <c r="K733" s="23">
        <f t="shared" si="13"/>
        <v>0</v>
      </c>
    </row>
    <row r="734" spans="2:11" ht="12.95" customHeight="1" x14ac:dyDescent="0.15">
      <c r="B734" s="18" t="s">
        <v>196</v>
      </c>
      <c r="C734" s="19" t="s">
        <v>129</v>
      </c>
      <c r="D734" s="20" t="s">
        <v>279</v>
      </c>
      <c r="E734" s="20" t="s">
        <v>18</v>
      </c>
      <c r="F734" s="24">
        <v>2</v>
      </c>
      <c r="G734" s="21">
        <v>7426</v>
      </c>
      <c r="H734" s="22">
        <f>F734*単価一覧!$X$43</f>
        <v>0</v>
      </c>
      <c r="I734" s="25"/>
      <c r="J734" s="22">
        <f>G734*単価一覧!$X$45</f>
        <v>0</v>
      </c>
      <c r="K734" s="23">
        <f t="shared" si="13"/>
        <v>0</v>
      </c>
    </row>
    <row r="735" spans="2:11" ht="12.95" customHeight="1" x14ac:dyDescent="0.15">
      <c r="B735" s="18" t="s">
        <v>196</v>
      </c>
      <c r="C735" s="19" t="s">
        <v>129</v>
      </c>
      <c r="D735" s="20" t="s">
        <v>279</v>
      </c>
      <c r="E735" s="20" t="s">
        <v>19</v>
      </c>
      <c r="F735" s="24">
        <v>2</v>
      </c>
      <c r="G735" s="21">
        <v>6345</v>
      </c>
      <c r="H735" s="22">
        <f>F735*単価一覧!$X$43</f>
        <v>0</v>
      </c>
      <c r="I735" s="25"/>
      <c r="J735" s="22">
        <f>G735*単価一覧!$X$45</f>
        <v>0</v>
      </c>
      <c r="K735" s="23">
        <f t="shared" si="13"/>
        <v>0</v>
      </c>
    </row>
    <row r="736" spans="2:11" ht="12.95" customHeight="1" x14ac:dyDescent="0.15">
      <c r="B736" s="18" t="s">
        <v>196</v>
      </c>
      <c r="C736" s="19" t="s">
        <v>129</v>
      </c>
      <c r="D736" s="20" t="s">
        <v>280</v>
      </c>
      <c r="E736" s="20" t="s">
        <v>20</v>
      </c>
      <c r="F736" s="24">
        <v>2</v>
      </c>
      <c r="G736" s="21">
        <v>7703</v>
      </c>
      <c r="H736" s="22">
        <f>F736*単価一覧!$X$43</f>
        <v>0</v>
      </c>
      <c r="I736" s="25"/>
      <c r="J736" s="22">
        <f>G736*単価一覧!$X$45</f>
        <v>0</v>
      </c>
      <c r="K736" s="23">
        <f t="shared" si="13"/>
        <v>0</v>
      </c>
    </row>
    <row r="737" spans="2:11" ht="12.95" customHeight="1" x14ac:dyDescent="0.15">
      <c r="B737" s="18" t="s">
        <v>196</v>
      </c>
      <c r="C737" s="19" t="s">
        <v>129</v>
      </c>
      <c r="D737" s="20" t="s">
        <v>280</v>
      </c>
      <c r="E737" s="20" t="s">
        <v>21</v>
      </c>
      <c r="F737" s="24">
        <v>2</v>
      </c>
      <c r="G737" s="21">
        <v>6119</v>
      </c>
      <c r="H737" s="22">
        <f>F737*単価一覧!$X$43</f>
        <v>0</v>
      </c>
      <c r="I737" s="25"/>
      <c r="J737" s="22">
        <f>G737*単価一覧!$X$45</f>
        <v>0</v>
      </c>
      <c r="K737" s="23">
        <f t="shared" si="13"/>
        <v>0</v>
      </c>
    </row>
    <row r="738" spans="2:11" ht="12.95" customHeight="1" x14ac:dyDescent="0.15">
      <c r="B738" s="18" t="s">
        <v>196</v>
      </c>
      <c r="C738" s="19" t="s">
        <v>129</v>
      </c>
      <c r="D738" s="20" t="s">
        <v>280</v>
      </c>
      <c r="E738" s="20" t="s">
        <v>22</v>
      </c>
      <c r="F738" s="24">
        <v>2</v>
      </c>
      <c r="G738" s="21">
        <v>5894</v>
      </c>
      <c r="H738" s="22">
        <f>F738*単価一覧!$X$43</f>
        <v>0</v>
      </c>
      <c r="I738" s="25"/>
      <c r="J738" s="22">
        <f>G738*単価一覧!$X$45</f>
        <v>0</v>
      </c>
      <c r="K738" s="23">
        <f t="shared" si="13"/>
        <v>0</v>
      </c>
    </row>
    <row r="739" spans="2:11" ht="12.95" customHeight="1" x14ac:dyDescent="0.15">
      <c r="B739" s="18" t="s">
        <v>197</v>
      </c>
      <c r="C739" s="19" t="s">
        <v>129</v>
      </c>
      <c r="D739" s="20" t="s">
        <v>278</v>
      </c>
      <c r="E739" s="20" t="s">
        <v>11</v>
      </c>
      <c r="F739" s="24">
        <v>18</v>
      </c>
      <c r="G739" s="21">
        <v>148</v>
      </c>
      <c r="H739" s="22">
        <f>F739*単価一覧!$X$43</f>
        <v>0</v>
      </c>
      <c r="I739" s="25"/>
      <c r="J739" s="22">
        <f>G739*単価一覧!$X$45</f>
        <v>0</v>
      </c>
      <c r="K739" s="23">
        <f t="shared" si="13"/>
        <v>0</v>
      </c>
    </row>
    <row r="740" spans="2:11" ht="12.95" customHeight="1" x14ac:dyDescent="0.15">
      <c r="B740" s="18" t="s">
        <v>197</v>
      </c>
      <c r="C740" s="19" t="s">
        <v>129</v>
      </c>
      <c r="D740" s="20" t="s">
        <v>278</v>
      </c>
      <c r="E740" s="20" t="s">
        <v>12</v>
      </c>
      <c r="F740" s="24">
        <v>18</v>
      </c>
      <c r="G740" s="21">
        <v>148</v>
      </c>
      <c r="H740" s="22">
        <f>F740*単価一覧!$X$43</f>
        <v>0</v>
      </c>
      <c r="I740" s="25"/>
      <c r="J740" s="22">
        <f>G740*単価一覧!$X$45</f>
        <v>0</v>
      </c>
      <c r="K740" s="23">
        <f t="shared" si="13"/>
        <v>0</v>
      </c>
    </row>
    <row r="741" spans="2:11" ht="12.95" customHeight="1" x14ac:dyDescent="0.15">
      <c r="B741" s="18" t="s">
        <v>197</v>
      </c>
      <c r="C741" s="19" t="s">
        <v>129</v>
      </c>
      <c r="D741" s="20" t="s">
        <v>278</v>
      </c>
      <c r="E741" s="20" t="s">
        <v>13</v>
      </c>
      <c r="F741" s="24">
        <v>18</v>
      </c>
      <c r="G741" s="21">
        <v>122</v>
      </c>
      <c r="H741" s="22">
        <f>F741*単価一覧!$X$43</f>
        <v>0</v>
      </c>
      <c r="I741" s="25"/>
      <c r="J741" s="22">
        <f>G741*単価一覧!$X$45</f>
        <v>0</v>
      </c>
      <c r="K741" s="23">
        <f t="shared" si="13"/>
        <v>0</v>
      </c>
    </row>
    <row r="742" spans="2:11" ht="12.95" customHeight="1" x14ac:dyDescent="0.15">
      <c r="B742" s="18" t="s">
        <v>197</v>
      </c>
      <c r="C742" s="19" t="s">
        <v>129</v>
      </c>
      <c r="D742" s="20" t="s">
        <v>278</v>
      </c>
      <c r="E742" s="20" t="s">
        <v>14</v>
      </c>
      <c r="F742" s="24">
        <v>18</v>
      </c>
      <c r="G742" s="21">
        <v>136</v>
      </c>
      <c r="H742" s="22">
        <f>F742*単価一覧!$X$43</f>
        <v>0</v>
      </c>
      <c r="I742" s="26">
        <f>G742*単価一覧!$X$44</f>
        <v>0</v>
      </c>
      <c r="J742" s="25"/>
      <c r="K742" s="23">
        <f t="shared" si="13"/>
        <v>0</v>
      </c>
    </row>
    <row r="743" spans="2:11" ht="12.95" customHeight="1" x14ac:dyDescent="0.15">
      <c r="B743" s="18" t="s">
        <v>197</v>
      </c>
      <c r="C743" s="19" t="s">
        <v>129</v>
      </c>
      <c r="D743" s="20" t="s">
        <v>278</v>
      </c>
      <c r="E743" s="20" t="s">
        <v>15</v>
      </c>
      <c r="F743" s="24">
        <v>18</v>
      </c>
      <c r="G743" s="21">
        <v>140</v>
      </c>
      <c r="H743" s="22">
        <f>F743*単価一覧!$X$43</f>
        <v>0</v>
      </c>
      <c r="I743" s="26">
        <f>G743*単価一覧!$X$44</f>
        <v>0</v>
      </c>
      <c r="J743" s="25"/>
      <c r="K743" s="23">
        <f t="shared" si="13"/>
        <v>0</v>
      </c>
    </row>
    <row r="744" spans="2:11" ht="12.95" customHeight="1" x14ac:dyDescent="0.15">
      <c r="B744" s="18" t="s">
        <v>197</v>
      </c>
      <c r="C744" s="19" t="s">
        <v>129</v>
      </c>
      <c r="D744" s="20" t="s">
        <v>278</v>
      </c>
      <c r="E744" s="20" t="s">
        <v>16</v>
      </c>
      <c r="F744" s="24">
        <v>18</v>
      </c>
      <c r="G744" s="21">
        <v>132</v>
      </c>
      <c r="H744" s="22">
        <f>F744*単価一覧!$X$43</f>
        <v>0</v>
      </c>
      <c r="I744" s="26">
        <f>G744*単価一覧!$X$44</f>
        <v>0</v>
      </c>
      <c r="J744" s="25"/>
      <c r="K744" s="23">
        <f t="shared" si="13"/>
        <v>0</v>
      </c>
    </row>
    <row r="745" spans="2:11" ht="12.95" customHeight="1" x14ac:dyDescent="0.15">
      <c r="B745" s="18" t="s">
        <v>197</v>
      </c>
      <c r="C745" s="19" t="s">
        <v>129</v>
      </c>
      <c r="D745" s="20" t="s">
        <v>278</v>
      </c>
      <c r="E745" s="20" t="s">
        <v>17</v>
      </c>
      <c r="F745" s="24">
        <v>18</v>
      </c>
      <c r="G745" s="21">
        <v>126</v>
      </c>
      <c r="H745" s="22">
        <f>F745*単価一覧!$X$43</f>
        <v>0</v>
      </c>
      <c r="I745" s="25"/>
      <c r="J745" s="22">
        <f>G745*単価一覧!$X$45</f>
        <v>0</v>
      </c>
      <c r="K745" s="23">
        <f t="shared" si="13"/>
        <v>0</v>
      </c>
    </row>
    <row r="746" spans="2:11" ht="12.95" customHeight="1" x14ac:dyDescent="0.15">
      <c r="B746" s="18" t="s">
        <v>197</v>
      </c>
      <c r="C746" s="19" t="s">
        <v>129</v>
      </c>
      <c r="D746" s="20" t="s">
        <v>278</v>
      </c>
      <c r="E746" s="20" t="s">
        <v>18</v>
      </c>
      <c r="F746" s="24">
        <v>18</v>
      </c>
      <c r="G746" s="21">
        <v>143</v>
      </c>
      <c r="H746" s="22">
        <f>F746*単価一覧!$X$43</f>
        <v>0</v>
      </c>
      <c r="I746" s="25"/>
      <c r="J746" s="22">
        <f>G746*単価一覧!$X$45</f>
        <v>0</v>
      </c>
      <c r="K746" s="23">
        <f t="shared" si="13"/>
        <v>0</v>
      </c>
    </row>
    <row r="747" spans="2:11" ht="12.95" customHeight="1" x14ac:dyDescent="0.15">
      <c r="B747" s="18" t="s">
        <v>197</v>
      </c>
      <c r="C747" s="19" t="s">
        <v>129</v>
      </c>
      <c r="D747" s="20" t="s">
        <v>278</v>
      </c>
      <c r="E747" s="20" t="s">
        <v>19</v>
      </c>
      <c r="F747" s="24">
        <v>18</v>
      </c>
      <c r="G747" s="21">
        <v>120</v>
      </c>
      <c r="H747" s="22">
        <f>F747*単価一覧!$X$43</f>
        <v>0</v>
      </c>
      <c r="I747" s="25"/>
      <c r="J747" s="22">
        <f>G747*単価一覧!$X$45</f>
        <v>0</v>
      </c>
      <c r="K747" s="23">
        <f t="shared" si="13"/>
        <v>0</v>
      </c>
    </row>
    <row r="748" spans="2:11" ht="12.95" customHeight="1" x14ac:dyDescent="0.15">
      <c r="B748" s="18" t="s">
        <v>197</v>
      </c>
      <c r="C748" s="19" t="s">
        <v>129</v>
      </c>
      <c r="D748" s="20" t="s">
        <v>279</v>
      </c>
      <c r="E748" s="20" t="s">
        <v>20</v>
      </c>
      <c r="F748" s="24">
        <v>18</v>
      </c>
      <c r="G748" s="21">
        <v>144</v>
      </c>
      <c r="H748" s="22">
        <f>F748*単価一覧!$X$43</f>
        <v>0</v>
      </c>
      <c r="I748" s="25"/>
      <c r="J748" s="22">
        <f>G748*単価一覧!$X$45</f>
        <v>0</v>
      </c>
      <c r="K748" s="23">
        <f t="shared" si="13"/>
        <v>0</v>
      </c>
    </row>
    <row r="749" spans="2:11" ht="12.95" customHeight="1" x14ac:dyDescent="0.15">
      <c r="B749" s="18" t="s">
        <v>197</v>
      </c>
      <c r="C749" s="19" t="s">
        <v>129</v>
      </c>
      <c r="D749" s="20" t="s">
        <v>279</v>
      </c>
      <c r="E749" s="20" t="s">
        <v>21</v>
      </c>
      <c r="F749" s="24">
        <v>18</v>
      </c>
      <c r="G749" s="21">
        <v>127</v>
      </c>
      <c r="H749" s="22">
        <f>F749*単価一覧!$X$43</f>
        <v>0</v>
      </c>
      <c r="I749" s="25"/>
      <c r="J749" s="22">
        <f>G749*単価一覧!$X$45</f>
        <v>0</v>
      </c>
      <c r="K749" s="23">
        <f t="shared" si="13"/>
        <v>0</v>
      </c>
    </row>
    <row r="750" spans="2:11" ht="12.95" customHeight="1" x14ac:dyDescent="0.15">
      <c r="B750" s="18" t="s">
        <v>197</v>
      </c>
      <c r="C750" s="19" t="s">
        <v>129</v>
      </c>
      <c r="D750" s="20" t="s">
        <v>279</v>
      </c>
      <c r="E750" s="20" t="s">
        <v>22</v>
      </c>
      <c r="F750" s="24">
        <v>18</v>
      </c>
      <c r="G750" s="21">
        <v>118</v>
      </c>
      <c r="H750" s="22">
        <f>F750*単価一覧!$X$43</f>
        <v>0</v>
      </c>
      <c r="I750" s="25"/>
      <c r="J750" s="22">
        <f>G750*単価一覧!$X$45</f>
        <v>0</v>
      </c>
      <c r="K750" s="23">
        <f t="shared" si="13"/>
        <v>0</v>
      </c>
    </row>
    <row r="751" spans="2:11" ht="12.95" customHeight="1" x14ac:dyDescent="0.15">
      <c r="B751" s="18" t="s">
        <v>197</v>
      </c>
      <c r="C751" s="19" t="s">
        <v>129</v>
      </c>
      <c r="D751" s="20" t="s">
        <v>279</v>
      </c>
      <c r="E751" s="20" t="s">
        <v>11</v>
      </c>
      <c r="F751" s="24">
        <v>18</v>
      </c>
      <c r="G751" s="21">
        <v>118</v>
      </c>
      <c r="H751" s="22">
        <f>F751*単価一覧!$X$43</f>
        <v>0</v>
      </c>
      <c r="I751" s="25"/>
      <c r="J751" s="22">
        <f>G751*単価一覧!$X$45</f>
        <v>0</v>
      </c>
      <c r="K751" s="23">
        <f t="shared" si="13"/>
        <v>0</v>
      </c>
    </row>
    <row r="752" spans="2:11" ht="12.95" customHeight="1" x14ac:dyDescent="0.15">
      <c r="B752" s="18" t="s">
        <v>197</v>
      </c>
      <c r="C752" s="19" t="s">
        <v>129</v>
      </c>
      <c r="D752" s="20" t="s">
        <v>279</v>
      </c>
      <c r="E752" s="20" t="s">
        <v>12</v>
      </c>
      <c r="F752" s="24">
        <v>18</v>
      </c>
      <c r="G752" s="24">
        <v>145</v>
      </c>
      <c r="H752" s="22">
        <f>F752*単価一覧!$X$43</f>
        <v>0</v>
      </c>
      <c r="I752" s="25"/>
      <c r="J752" s="22">
        <f>G752*単価一覧!$X$45</f>
        <v>0</v>
      </c>
      <c r="K752" s="23">
        <f t="shared" ref="K752:K815" si="14">ROUNDDOWN(H752+I752+J752,0)</f>
        <v>0</v>
      </c>
    </row>
    <row r="753" spans="2:11" ht="12.95" customHeight="1" x14ac:dyDescent="0.15">
      <c r="B753" s="18" t="s">
        <v>197</v>
      </c>
      <c r="C753" s="19" t="s">
        <v>129</v>
      </c>
      <c r="D753" s="20" t="s">
        <v>279</v>
      </c>
      <c r="E753" s="20" t="s">
        <v>13</v>
      </c>
      <c r="F753" s="24">
        <v>18</v>
      </c>
      <c r="G753" s="24">
        <v>124</v>
      </c>
      <c r="H753" s="22">
        <f>F753*単価一覧!$X$43</f>
        <v>0</v>
      </c>
      <c r="I753" s="25"/>
      <c r="J753" s="22">
        <f>G753*単価一覧!$X$45</f>
        <v>0</v>
      </c>
      <c r="K753" s="23">
        <f t="shared" si="14"/>
        <v>0</v>
      </c>
    </row>
    <row r="754" spans="2:11" ht="12.95" customHeight="1" x14ac:dyDescent="0.15">
      <c r="B754" s="18" t="s">
        <v>197</v>
      </c>
      <c r="C754" s="19" t="s">
        <v>129</v>
      </c>
      <c r="D754" s="20" t="s">
        <v>279</v>
      </c>
      <c r="E754" s="20" t="s">
        <v>14</v>
      </c>
      <c r="F754" s="24">
        <v>18</v>
      </c>
      <c r="G754" s="24">
        <v>125</v>
      </c>
      <c r="H754" s="22">
        <f>F754*単価一覧!$X$43</f>
        <v>0</v>
      </c>
      <c r="I754" s="26">
        <f>G754*単価一覧!$X$44</f>
        <v>0</v>
      </c>
      <c r="J754" s="25"/>
      <c r="K754" s="23">
        <f t="shared" si="14"/>
        <v>0</v>
      </c>
    </row>
    <row r="755" spans="2:11" ht="12.95" customHeight="1" x14ac:dyDescent="0.15">
      <c r="B755" s="18" t="s">
        <v>197</v>
      </c>
      <c r="C755" s="19" t="s">
        <v>129</v>
      </c>
      <c r="D755" s="20" t="s">
        <v>279</v>
      </c>
      <c r="E755" s="20" t="s">
        <v>15</v>
      </c>
      <c r="F755" s="24">
        <v>18</v>
      </c>
      <c r="G755" s="24">
        <v>147</v>
      </c>
      <c r="H755" s="22">
        <f>F755*単価一覧!$X$43</f>
        <v>0</v>
      </c>
      <c r="I755" s="26">
        <f>G755*単価一覧!$X$44</f>
        <v>0</v>
      </c>
      <c r="J755" s="25"/>
      <c r="K755" s="23">
        <f t="shared" si="14"/>
        <v>0</v>
      </c>
    </row>
    <row r="756" spans="2:11" ht="12.95" customHeight="1" x14ac:dyDescent="0.15">
      <c r="B756" s="18" t="s">
        <v>197</v>
      </c>
      <c r="C756" s="19" t="s">
        <v>129</v>
      </c>
      <c r="D756" s="20" t="s">
        <v>279</v>
      </c>
      <c r="E756" s="20" t="s">
        <v>16</v>
      </c>
      <c r="F756" s="24">
        <v>18</v>
      </c>
      <c r="G756" s="24">
        <v>129</v>
      </c>
      <c r="H756" s="22">
        <f>F756*単価一覧!$X$43</f>
        <v>0</v>
      </c>
      <c r="I756" s="26">
        <f>G756*単価一覧!$X$44</f>
        <v>0</v>
      </c>
      <c r="J756" s="25"/>
      <c r="K756" s="23">
        <f t="shared" si="14"/>
        <v>0</v>
      </c>
    </row>
    <row r="757" spans="2:11" ht="12.95" customHeight="1" x14ac:dyDescent="0.15">
      <c r="B757" s="18" t="s">
        <v>197</v>
      </c>
      <c r="C757" s="19" t="s">
        <v>129</v>
      </c>
      <c r="D757" s="20" t="s">
        <v>279</v>
      </c>
      <c r="E757" s="20" t="s">
        <v>17</v>
      </c>
      <c r="F757" s="24">
        <v>18</v>
      </c>
      <c r="G757" s="24">
        <v>120</v>
      </c>
      <c r="H757" s="22">
        <f>F757*単価一覧!$X$43</f>
        <v>0</v>
      </c>
      <c r="I757" s="25"/>
      <c r="J757" s="22">
        <f>G757*単価一覧!$X$45</f>
        <v>0</v>
      </c>
      <c r="K757" s="23">
        <f t="shared" si="14"/>
        <v>0</v>
      </c>
    </row>
    <row r="758" spans="2:11" ht="12.95" customHeight="1" x14ac:dyDescent="0.15">
      <c r="B758" s="18" t="s">
        <v>197</v>
      </c>
      <c r="C758" s="19" t="s">
        <v>129</v>
      </c>
      <c r="D758" s="20" t="s">
        <v>279</v>
      </c>
      <c r="E758" s="20" t="s">
        <v>18</v>
      </c>
      <c r="F758" s="24">
        <v>18</v>
      </c>
      <c r="G758" s="21">
        <v>140</v>
      </c>
      <c r="H758" s="22">
        <f>F758*単価一覧!$X$43</f>
        <v>0</v>
      </c>
      <c r="I758" s="25"/>
      <c r="J758" s="22">
        <f>G758*単価一覧!$X$45</f>
        <v>0</v>
      </c>
      <c r="K758" s="23">
        <f t="shared" si="14"/>
        <v>0</v>
      </c>
    </row>
    <row r="759" spans="2:11" ht="12.95" customHeight="1" x14ac:dyDescent="0.15">
      <c r="B759" s="18" t="s">
        <v>197</v>
      </c>
      <c r="C759" s="19" t="s">
        <v>129</v>
      </c>
      <c r="D759" s="20" t="s">
        <v>279</v>
      </c>
      <c r="E759" s="20" t="s">
        <v>19</v>
      </c>
      <c r="F759" s="24">
        <v>18</v>
      </c>
      <c r="G759" s="21">
        <v>119</v>
      </c>
      <c r="H759" s="22">
        <f>F759*単価一覧!$X$43</f>
        <v>0</v>
      </c>
      <c r="I759" s="25"/>
      <c r="J759" s="22">
        <f>G759*単価一覧!$X$45</f>
        <v>0</v>
      </c>
      <c r="K759" s="23">
        <f t="shared" si="14"/>
        <v>0</v>
      </c>
    </row>
    <row r="760" spans="2:11" ht="12.95" customHeight="1" x14ac:dyDescent="0.15">
      <c r="B760" s="18" t="s">
        <v>197</v>
      </c>
      <c r="C760" s="19" t="s">
        <v>129</v>
      </c>
      <c r="D760" s="20" t="s">
        <v>280</v>
      </c>
      <c r="E760" s="20" t="s">
        <v>20</v>
      </c>
      <c r="F760" s="24">
        <v>18</v>
      </c>
      <c r="G760" s="21">
        <v>149</v>
      </c>
      <c r="H760" s="22">
        <f>F760*単価一覧!$X$43</f>
        <v>0</v>
      </c>
      <c r="I760" s="25"/>
      <c r="J760" s="22">
        <f>G760*単価一覧!$X$45</f>
        <v>0</v>
      </c>
      <c r="K760" s="23">
        <f t="shared" si="14"/>
        <v>0</v>
      </c>
    </row>
    <row r="761" spans="2:11" ht="12.95" customHeight="1" x14ac:dyDescent="0.15">
      <c r="B761" s="18" t="s">
        <v>197</v>
      </c>
      <c r="C761" s="19" t="s">
        <v>129</v>
      </c>
      <c r="D761" s="20" t="s">
        <v>280</v>
      </c>
      <c r="E761" s="20" t="s">
        <v>21</v>
      </c>
      <c r="F761" s="24">
        <v>18</v>
      </c>
      <c r="G761" s="21">
        <v>123</v>
      </c>
      <c r="H761" s="22">
        <f>F761*単価一覧!$X$43</f>
        <v>0</v>
      </c>
      <c r="I761" s="25"/>
      <c r="J761" s="22">
        <f>G761*単価一覧!$X$45</f>
        <v>0</v>
      </c>
      <c r="K761" s="23">
        <f t="shared" si="14"/>
        <v>0</v>
      </c>
    </row>
    <row r="762" spans="2:11" ht="12.95" customHeight="1" x14ac:dyDescent="0.15">
      <c r="B762" s="18" t="s">
        <v>197</v>
      </c>
      <c r="C762" s="19" t="s">
        <v>129</v>
      </c>
      <c r="D762" s="20" t="s">
        <v>280</v>
      </c>
      <c r="E762" s="20" t="s">
        <v>22</v>
      </c>
      <c r="F762" s="24">
        <v>18</v>
      </c>
      <c r="G762" s="21">
        <v>124</v>
      </c>
      <c r="H762" s="22">
        <f>F762*単価一覧!$X$43</f>
        <v>0</v>
      </c>
      <c r="I762" s="25"/>
      <c r="J762" s="22">
        <f>G762*単価一覧!$X$45</f>
        <v>0</v>
      </c>
      <c r="K762" s="23">
        <f t="shared" si="14"/>
        <v>0</v>
      </c>
    </row>
    <row r="763" spans="2:11" ht="12.95" customHeight="1" x14ac:dyDescent="0.15">
      <c r="B763" s="18" t="s">
        <v>198</v>
      </c>
      <c r="C763" s="19" t="s">
        <v>132</v>
      </c>
      <c r="D763" s="20" t="s">
        <v>278</v>
      </c>
      <c r="E763" s="20" t="s">
        <v>11</v>
      </c>
      <c r="F763" s="24">
        <v>9</v>
      </c>
      <c r="G763" s="21">
        <v>47</v>
      </c>
      <c r="H763" s="22">
        <f>F763*単価一覧!$X$43</f>
        <v>0</v>
      </c>
      <c r="I763" s="25"/>
      <c r="J763" s="22">
        <f>G763*単価一覧!$X$45</f>
        <v>0</v>
      </c>
      <c r="K763" s="23">
        <f t="shared" si="14"/>
        <v>0</v>
      </c>
    </row>
    <row r="764" spans="2:11" ht="12.95" customHeight="1" x14ac:dyDescent="0.15">
      <c r="B764" s="18" t="s">
        <v>198</v>
      </c>
      <c r="C764" s="19" t="s">
        <v>132</v>
      </c>
      <c r="D764" s="20" t="s">
        <v>278</v>
      </c>
      <c r="E764" s="20" t="s">
        <v>12</v>
      </c>
      <c r="F764" s="24">
        <v>9</v>
      </c>
      <c r="G764" s="21">
        <v>45</v>
      </c>
      <c r="H764" s="22">
        <f>F764*単価一覧!$X$43</f>
        <v>0</v>
      </c>
      <c r="I764" s="25"/>
      <c r="J764" s="22">
        <f>G764*単価一覧!$X$45</f>
        <v>0</v>
      </c>
      <c r="K764" s="23">
        <f t="shared" si="14"/>
        <v>0</v>
      </c>
    </row>
    <row r="765" spans="2:11" ht="12.95" customHeight="1" x14ac:dyDescent="0.15">
      <c r="B765" s="18" t="s">
        <v>198</v>
      </c>
      <c r="C765" s="19" t="s">
        <v>132</v>
      </c>
      <c r="D765" s="20" t="s">
        <v>278</v>
      </c>
      <c r="E765" s="20" t="s">
        <v>13</v>
      </c>
      <c r="F765" s="24">
        <v>9</v>
      </c>
      <c r="G765" s="21">
        <v>39</v>
      </c>
      <c r="H765" s="22">
        <f>F765*単価一覧!$X$43</f>
        <v>0</v>
      </c>
      <c r="I765" s="25"/>
      <c r="J765" s="22">
        <f>G765*単価一覧!$X$45</f>
        <v>0</v>
      </c>
      <c r="K765" s="23">
        <f t="shared" si="14"/>
        <v>0</v>
      </c>
    </row>
    <row r="766" spans="2:11" ht="12.95" customHeight="1" x14ac:dyDescent="0.15">
      <c r="B766" s="18" t="s">
        <v>198</v>
      </c>
      <c r="C766" s="19" t="s">
        <v>132</v>
      </c>
      <c r="D766" s="20" t="s">
        <v>278</v>
      </c>
      <c r="E766" s="20" t="s">
        <v>14</v>
      </c>
      <c r="F766" s="24">
        <v>9</v>
      </c>
      <c r="G766" s="21">
        <v>44</v>
      </c>
      <c r="H766" s="22">
        <f>F766*単価一覧!$X$43</f>
        <v>0</v>
      </c>
      <c r="I766" s="26">
        <f>G766*単価一覧!$X$44</f>
        <v>0</v>
      </c>
      <c r="J766" s="25"/>
      <c r="K766" s="23">
        <f t="shared" si="14"/>
        <v>0</v>
      </c>
    </row>
    <row r="767" spans="2:11" ht="12.95" customHeight="1" x14ac:dyDescent="0.15">
      <c r="B767" s="18" t="s">
        <v>198</v>
      </c>
      <c r="C767" s="19" t="s">
        <v>132</v>
      </c>
      <c r="D767" s="20" t="s">
        <v>278</v>
      </c>
      <c r="E767" s="20" t="s">
        <v>15</v>
      </c>
      <c r="F767" s="24">
        <v>9</v>
      </c>
      <c r="G767" s="21">
        <v>46</v>
      </c>
      <c r="H767" s="22">
        <f>F767*単価一覧!$X$43</f>
        <v>0</v>
      </c>
      <c r="I767" s="26">
        <f>G767*単価一覧!$X$44</f>
        <v>0</v>
      </c>
      <c r="J767" s="25"/>
      <c r="K767" s="23">
        <f t="shared" si="14"/>
        <v>0</v>
      </c>
    </row>
    <row r="768" spans="2:11" ht="12.95" customHeight="1" x14ac:dyDescent="0.15">
      <c r="B768" s="18" t="s">
        <v>198</v>
      </c>
      <c r="C768" s="19" t="s">
        <v>132</v>
      </c>
      <c r="D768" s="20" t="s">
        <v>278</v>
      </c>
      <c r="E768" s="20" t="s">
        <v>16</v>
      </c>
      <c r="F768" s="24">
        <v>9</v>
      </c>
      <c r="G768" s="21">
        <v>42</v>
      </c>
      <c r="H768" s="22">
        <f>F768*単価一覧!$X$43</f>
        <v>0</v>
      </c>
      <c r="I768" s="26">
        <f>G768*単価一覧!$X$44</f>
        <v>0</v>
      </c>
      <c r="J768" s="25"/>
      <c r="K768" s="23">
        <f t="shared" si="14"/>
        <v>0</v>
      </c>
    </row>
    <row r="769" spans="2:11" ht="12.95" customHeight="1" x14ac:dyDescent="0.15">
      <c r="B769" s="18" t="s">
        <v>198</v>
      </c>
      <c r="C769" s="19" t="s">
        <v>132</v>
      </c>
      <c r="D769" s="20" t="s">
        <v>278</v>
      </c>
      <c r="E769" s="20" t="s">
        <v>17</v>
      </c>
      <c r="F769" s="24">
        <v>9</v>
      </c>
      <c r="G769" s="21">
        <v>39</v>
      </c>
      <c r="H769" s="22">
        <f>F769*単価一覧!$X$43</f>
        <v>0</v>
      </c>
      <c r="I769" s="25"/>
      <c r="J769" s="22">
        <f>G769*単価一覧!$X$45</f>
        <v>0</v>
      </c>
      <c r="K769" s="23">
        <f t="shared" si="14"/>
        <v>0</v>
      </c>
    </row>
    <row r="770" spans="2:11" ht="12.95" customHeight="1" x14ac:dyDescent="0.15">
      <c r="B770" s="18" t="s">
        <v>198</v>
      </c>
      <c r="C770" s="19" t="s">
        <v>132</v>
      </c>
      <c r="D770" s="20" t="s">
        <v>278</v>
      </c>
      <c r="E770" s="20" t="s">
        <v>18</v>
      </c>
      <c r="F770" s="24">
        <v>9</v>
      </c>
      <c r="G770" s="21">
        <v>44</v>
      </c>
      <c r="H770" s="22">
        <f>F770*単価一覧!$X$43</f>
        <v>0</v>
      </c>
      <c r="I770" s="25"/>
      <c r="J770" s="22">
        <f>G770*単価一覧!$X$45</f>
        <v>0</v>
      </c>
      <c r="K770" s="23">
        <f t="shared" si="14"/>
        <v>0</v>
      </c>
    </row>
    <row r="771" spans="2:11" ht="12.95" customHeight="1" x14ac:dyDescent="0.15">
      <c r="B771" s="18" t="s">
        <v>198</v>
      </c>
      <c r="C771" s="19" t="s">
        <v>132</v>
      </c>
      <c r="D771" s="20" t="s">
        <v>278</v>
      </c>
      <c r="E771" s="20" t="s">
        <v>19</v>
      </c>
      <c r="F771" s="24">
        <v>9</v>
      </c>
      <c r="G771" s="21">
        <v>41</v>
      </c>
      <c r="H771" s="22">
        <f>F771*単価一覧!$X$43</f>
        <v>0</v>
      </c>
      <c r="I771" s="25"/>
      <c r="J771" s="22">
        <f>G771*単価一覧!$X$45</f>
        <v>0</v>
      </c>
      <c r="K771" s="23">
        <f t="shared" si="14"/>
        <v>0</v>
      </c>
    </row>
    <row r="772" spans="2:11" ht="12.95" customHeight="1" x14ac:dyDescent="0.15">
      <c r="B772" s="18" t="s">
        <v>198</v>
      </c>
      <c r="C772" s="19" t="s">
        <v>132</v>
      </c>
      <c r="D772" s="20" t="s">
        <v>279</v>
      </c>
      <c r="E772" s="20" t="s">
        <v>20</v>
      </c>
      <c r="F772" s="24">
        <v>9</v>
      </c>
      <c r="G772" s="21">
        <v>55</v>
      </c>
      <c r="H772" s="22">
        <f>F772*単価一覧!$X$43</f>
        <v>0</v>
      </c>
      <c r="I772" s="25"/>
      <c r="J772" s="22">
        <f>G772*単価一覧!$X$45</f>
        <v>0</v>
      </c>
      <c r="K772" s="23">
        <f t="shared" si="14"/>
        <v>0</v>
      </c>
    </row>
    <row r="773" spans="2:11" ht="12.95" customHeight="1" x14ac:dyDescent="0.15">
      <c r="B773" s="18" t="s">
        <v>198</v>
      </c>
      <c r="C773" s="19" t="s">
        <v>132</v>
      </c>
      <c r="D773" s="20" t="s">
        <v>279</v>
      </c>
      <c r="E773" s="20" t="s">
        <v>21</v>
      </c>
      <c r="F773" s="24">
        <v>9</v>
      </c>
      <c r="G773" s="21">
        <v>41</v>
      </c>
      <c r="H773" s="22">
        <f>F773*単価一覧!$X$43</f>
        <v>0</v>
      </c>
      <c r="I773" s="25"/>
      <c r="J773" s="22">
        <f>G773*単価一覧!$X$45</f>
        <v>0</v>
      </c>
      <c r="K773" s="23">
        <f t="shared" si="14"/>
        <v>0</v>
      </c>
    </row>
    <row r="774" spans="2:11" ht="12.95" customHeight="1" x14ac:dyDescent="0.15">
      <c r="B774" s="18" t="s">
        <v>198</v>
      </c>
      <c r="C774" s="19" t="s">
        <v>132</v>
      </c>
      <c r="D774" s="20" t="s">
        <v>279</v>
      </c>
      <c r="E774" s="20" t="s">
        <v>22</v>
      </c>
      <c r="F774" s="24">
        <v>9</v>
      </c>
      <c r="G774" s="21">
        <v>27</v>
      </c>
      <c r="H774" s="22">
        <f>F774*単価一覧!$X$43</f>
        <v>0</v>
      </c>
      <c r="I774" s="25"/>
      <c r="J774" s="22">
        <f>G774*単価一覧!$X$45</f>
        <v>0</v>
      </c>
      <c r="K774" s="23">
        <f t="shared" si="14"/>
        <v>0</v>
      </c>
    </row>
    <row r="775" spans="2:11" ht="12.95" customHeight="1" x14ac:dyDescent="0.15">
      <c r="B775" s="18" t="s">
        <v>198</v>
      </c>
      <c r="C775" s="19" t="s">
        <v>132</v>
      </c>
      <c r="D775" s="20" t="s">
        <v>279</v>
      </c>
      <c r="E775" s="20" t="s">
        <v>11</v>
      </c>
      <c r="F775" s="24">
        <v>9</v>
      </c>
      <c r="G775" s="21">
        <v>28</v>
      </c>
      <c r="H775" s="22">
        <f>F775*単価一覧!$X$43</f>
        <v>0</v>
      </c>
      <c r="I775" s="25"/>
      <c r="J775" s="22">
        <f>G775*単価一覧!$X$45</f>
        <v>0</v>
      </c>
      <c r="K775" s="23">
        <f t="shared" si="14"/>
        <v>0</v>
      </c>
    </row>
    <row r="776" spans="2:11" ht="12.95" customHeight="1" x14ac:dyDescent="0.15">
      <c r="B776" s="18" t="s">
        <v>198</v>
      </c>
      <c r="C776" s="19" t="s">
        <v>132</v>
      </c>
      <c r="D776" s="20" t="s">
        <v>279</v>
      </c>
      <c r="E776" s="20" t="s">
        <v>12</v>
      </c>
      <c r="F776" s="24">
        <v>9</v>
      </c>
      <c r="G776" s="24">
        <v>31</v>
      </c>
      <c r="H776" s="22">
        <f>F776*単価一覧!$X$43</f>
        <v>0</v>
      </c>
      <c r="I776" s="25"/>
      <c r="J776" s="22">
        <f>G776*単価一覧!$X$45</f>
        <v>0</v>
      </c>
      <c r="K776" s="23">
        <f t="shared" si="14"/>
        <v>0</v>
      </c>
    </row>
    <row r="777" spans="2:11" ht="12.95" customHeight="1" x14ac:dyDescent="0.15">
      <c r="B777" s="18" t="s">
        <v>198</v>
      </c>
      <c r="C777" s="19" t="s">
        <v>132</v>
      </c>
      <c r="D777" s="20" t="s">
        <v>279</v>
      </c>
      <c r="E777" s="20" t="s">
        <v>13</v>
      </c>
      <c r="F777" s="24">
        <v>9</v>
      </c>
      <c r="G777" s="24">
        <v>27</v>
      </c>
      <c r="H777" s="22">
        <f>F777*単価一覧!$X$43</f>
        <v>0</v>
      </c>
      <c r="I777" s="25"/>
      <c r="J777" s="22">
        <f>G777*単価一覧!$X$45</f>
        <v>0</v>
      </c>
      <c r="K777" s="23">
        <f t="shared" si="14"/>
        <v>0</v>
      </c>
    </row>
    <row r="778" spans="2:11" ht="12.95" customHeight="1" x14ac:dyDescent="0.15">
      <c r="B778" s="18" t="s">
        <v>198</v>
      </c>
      <c r="C778" s="19" t="s">
        <v>132</v>
      </c>
      <c r="D778" s="20" t="s">
        <v>279</v>
      </c>
      <c r="E778" s="20" t="s">
        <v>14</v>
      </c>
      <c r="F778" s="24">
        <v>9</v>
      </c>
      <c r="G778" s="24">
        <v>27</v>
      </c>
      <c r="H778" s="22">
        <f>F778*単価一覧!$X$43</f>
        <v>0</v>
      </c>
      <c r="I778" s="26">
        <f>G778*単価一覧!$X$44</f>
        <v>0</v>
      </c>
      <c r="J778" s="25"/>
      <c r="K778" s="23">
        <f t="shared" si="14"/>
        <v>0</v>
      </c>
    </row>
    <row r="779" spans="2:11" ht="12.95" customHeight="1" x14ac:dyDescent="0.15">
      <c r="B779" s="18" t="s">
        <v>198</v>
      </c>
      <c r="C779" s="19" t="s">
        <v>132</v>
      </c>
      <c r="D779" s="20" t="s">
        <v>279</v>
      </c>
      <c r="E779" s="20" t="s">
        <v>15</v>
      </c>
      <c r="F779" s="24">
        <v>9</v>
      </c>
      <c r="G779" s="24">
        <v>33</v>
      </c>
      <c r="H779" s="22">
        <f>F779*単価一覧!$X$43</f>
        <v>0</v>
      </c>
      <c r="I779" s="26">
        <f>G779*単価一覧!$X$44</f>
        <v>0</v>
      </c>
      <c r="J779" s="25"/>
      <c r="K779" s="23">
        <f t="shared" si="14"/>
        <v>0</v>
      </c>
    </row>
    <row r="780" spans="2:11" ht="12.95" customHeight="1" x14ac:dyDescent="0.15">
      <c r="B780" s="18" t="s">
        <v>198</v>
      </c>
      <c r="C780" s="19" t="s">
        <v>132</v>
      </c>
      <c r="D780" s="20" t="s">
        <v>279</v>
      </c>
      <c r="E780" s="20" t="s">
        <v>16</v>
      </c>
      <c r="F780" s="24">
        <v>9</v>
      </c>
      <c r="G780" s="24">
        <v>26</v>
      </c>
      <c r="H780" s="22">
        <f>F780*単価一覧!$X$43</f>
        <v>0</v>
      </c>
      <c r="I780" s="26">
        <f>G780*単価一覧!$X$44</f>
        <v>0</v>
      </c>
      <c r="J780" s="25"/>
      <c r="K780" s="23">
        <f t="shared" si="14"/>
        <v>0</v>
      </c>
    </row>
    <row r="781" spans="2:11" ht="12.95" customHeight="1" x14ac:dyDescent="0.15">
      <c r="B781" s="18" t="s">
        <v>198</v>
      </c>
      <c r="C781" s="19" t="s">
        <v>132</v>
      </c>
      <c r="D781" s="20" t="s">
        <v>279</v>
      </c>
      <c r="E781" s="20" t="s">
        <v>17</v>
      </c>
      <c r="F781" s="24">
        <v>9</v>
      </c>
      <c r="G781" s="15">
        <v>26</v>
      </c>
      <c r="H781" s="22">
        <f>F781*単価一覧!$X$43</f>
        <v>0</v>
      </c>
      <c r="I781" s="25"/>
      <c r="J781" s="22">
        <f>G782*単価一覧!$X$45</f>
        <v>0</v>
      </c>
      <c r="K781" s="23">
        <f t="shared" si="14"/>
        <v>0</v>
      </c>
    </row>
    <row r="782" spans="2:11" ht="12.95" customHeight="1" x14ac:dyDescent="0.15">
      <c r="B782" s="18" t="s">
        <v>198</v>
      </c>
      <c r="C782" s="19" t="s">
        <v>132</v>
      </c>
      <c r="D782" s="20" t="s">
        <v>279</v>
      </c>
      <c r="E782" s="20" t="s">
        <v>18</v>
      </c>
      <c r="F782" s="24">
        <v>9</v>
      </c>
      <c r="G782" s="24">
        <v>40</v>
      </c>
      <c r="H782" s="22">
        <f>F782*単価一覧!$X$43</f>
        <v>0</v>
      </c>
      <c r="I782" s="25"/>
      <c r="J782" s="22">
        <f>G783*単価一覧!$X$45</f>
        <v>0</v>
      </c>
      <c r="K782" s="23">
        <f t="shared" si="14"/>
        <v>0</v>
      </c>
    </row>
    <row r="783" spans="2:11" ht="12.95" customHeight="1" x14ac:dyDescent="0.15">
      <c r="B783" s="18" t="s">
        <v>198</v>
      </c>
      <c r="C783" s="19" t="s">
        <v>132</v>
      </c>
      <c r="D783" s="20" t="s">
        <v>279</v>
      </c>
      <c r="E783" s="20" t="s">
        <v>19</v>
      </c>
      <c r="F783" s="24">
        <v>9</v>
      </c>
      <c r="G783" s="21">
        <v>27</v>
      </c>
      <c r="H783" s="22">
        <f>F783*単価一覧!$X$43</f>
        <v>0</v>
      </c>
      <c r="I783" s="25"/>
      <c r="J783" s="22">
        <f>G784*単価一覧!$X$45</f>
        <v>0</v>
      </c>
      <c r="K783" s="23">
        <f t="shared" si="14"/>
        <v>0</v>
      </c>
    </row>
    <row r="784" spans="2:11" ht="12.95" customHeight="1" x14ac:dyDescent="0.15">
      <c r="B784" s="18" t="s">
        <v>198</v>
      </c>
      <c r="C784" s="19" t="s">
        <v>132</v>
      </c>
      <c r="D784" s="20" t="s">
        <v>280</v>
      </c>
      <c r="E784" s="20" t="s">
        <v>20</v>
      </c>
      <c r="F784" s="24">
        <v>9</v>
      </c>
      <c r="G784" s="21">
        <v>35</v>
      </c>
      <c r="H784" s="22">
        <f>F784*単価一覧!$X$43</f>
        <v>0</v>
      </c>
      <c r="I784" s="25"/>
      <c r="J784" s="22">
        <f>G785*単価一覧!$X$45</f>
        <v>0</v>
      </c>
      <c r="K784" s="23">
        <f t="shared" si="14"/>
        <v>0</v>
      </c>
    </row>
    <row r="785" spans="2:11" ht="12.95" customHeight="1" x14ac:dyDescent="0.15">
      <c r="B785" s="18" t="s">
        <v>198</v>
      </c>
      <c r="C785" s="19" t="s">
        <v>132</v>
      </c>
      <c r="D785" s="20" t="s">
        <v>280</v>
      </c>
      <c r="E785" s="20" t="s">
        <v>21</v>
      </c>
      <c r="F785" s="24">
        <v>9</v>
      </c>
      <c r="G785" s="21">
        <v>27</v>
      </c>
      <c r="H785" s="22">
        <f>F785*単価一覧!$X$43</f>
        <v>0</v>
      </c>
      <c r="I785" s="25"/>
      <c r="J785" s="22">
        <f>G786*単価一覧!$X$45</f>
        <v>0</v>
      </c>
      <c r="K785" s="23">
        <f t="shared" si="14"/>
        <v>0</v>
      </c>
    </row>
    <row r="786" spans="2:11" ht="12.95" customHeight="1" x14ac:dyDescent="0.15">
      <c r="B786" s="18" t="s">
        <v>198</v>
      </c>
      <c r="C786" s="19" t="s">
        <v>132</v>
      </c>
      <c r="D786" s="20" t="s">
        <v>280</v>
      </c>
      <c r="E786" s="20" t="s">
        <v>22</v>
      </c>
      <c r="F786" s="24">
        <v>9</v>
      </c>
      <c r="G786" s="21">
        <v>27</v>
      </c>
      <c r="H786" s="22">
        <f>F786*単価一覧!$X$43</f>
        <v>0</v>
      </c>
      <c r="I786" s="25"/>
      <c r="J786" s="22">
        <f>G787*単価一覧!$X$45</f>
        <v>0</v>
      </c>
      <c r="K786" s="23">
        <f t="shared" si="14"/>
        <v>0</v>
      </c>
    </row>
    <row r="787" spans="2:11" ht="12.95" customHeight="1" x14ac:dyDescent="0.15">
      <c r="B787" s="18" t="s">
        <v>199</v>
      </c>
      <c r="C787" s="19" t="s">
        <v>132</v>
      </c>
      <c r="D787" s="20" t="s">
        <v>278</v>
      </c>
      <c r="E787" s="20" t="s">
        <v>11</v>
      </c>
      <c r="F787" s="24">
        <v>6</v>
      </c>
      <c r="G787" s="21">
        <v>2910</v>
      </c>
      <c r="H787" s="22">
        <f>F787*単価一覧!$X$43</f>
        <v>0</v>
      </c>
      <c r="I787" s="25"/>
      <c r="J787" s="22">
        <f>G788*単価一覧!$X$45</f>
        <v>0</v>
      </c>
      <c r="K787" s="23">
        <f t="shared" ref="K787" si="15">ROUNDDOWN(H787+I787+J787,0)</f>
        <v>0</v>
      </c>
    </row>
    <row r="788" spans="2:11" ht="12.95" customHeight="1" x14ac:dyDescent="0.15">
      <c r="B788" s="18" t="s">
        <v>199</v>
      </c>
      <c r="C788" s="19" t="s">
        <v>132</v>
      </c>
      <c r="D788" s="20" t="s">
        <v>278</v>
      </c>
      <c r="E788" s="20" t="s">
        <v>12</v>
      </c>
      <c r="F788" s="24">
        <v>6</v>
      </c>
      <c r="G788" s="21">
        <v>2866</v>
      </c>
      <c r="H788" s="22">
        <f>F788*単価一覧!$X$43</f>
        <v>0</v>
      </c>
      <c r="I788" s="25"/>
      <c r="J788" s="22">
        <f>G788*単価一覧!$X$45</f>
        <v>0</v>
      </c>
      <c r="K788" s="23">
        <f t="shared" si="14"/>
        <v>0</v>
      </c>
    </row>
    <row r="789" spans="2:11" ht="12.95" customHeight="1" x14ac:dyDescent="0.15">
      <c r="B789" s="18" t="s">
        <v>199</v>
      </c>
      <c r="C789" s="19" t="s">
        <v>132</v>
      </c>
      <c r="D789" s="20" t="s">
        <v>278</v>
      </c>
      <c r="E789" s="20" t="s">
        <v>13</v>
      </c>
      <c r="F789" s="24">
        <v>6</v>
      </c>
      <c r="G789" s="21">
        <v>2367</v>
      </c>
      <c r="H789" s="22">
        <f>F789*単価一覧!$X$43</f>
        <v>0</v>
      </c>
      <c r="I789" s="25"/>
      <c r="J789" s="22">
        <f>G789*単価一覧!$X$45</f>
        <v>0</v>
      </c>
      <c r="K789" s="23">
        <f t="shared" si="14"/>
        <v>0</v>
      </c>
    </row>
    <row r="790" spans="2:11" ht="12.95" customHeight="1" x14ac:dyDescent="0.15">
      <c r="B790" s="18" t="s">
        <v>199</v>
      </c>
      <c r="C790" s="19" t="s">
        <v>132</v>
      </c>
      <c r="D790" s="20" t="s">
        <v>278</v>
      </c>
      <c r="E790" s="20" t="s">
        <v>14</v>
      </c>
      <c r="F790" s="24">
        <v>6</v>
      </c>
      <c r="G790" s="21">
        <v>2543</v>
      </c>
      <c r="H790" s="22">
        <f>F790*単価一覧!$X$43</f>
        <v>0</v>
      </c>
      <c r="I790" s="26">
        <f>G790*単価一覧!$X$44</f>
        <v>0</v>
      </c>
      <c r="J790" s="25"/>
      <c r="K790" s="23">
        <f t="shared" si="14"/>
        <v>0</v>
      </c>
    </row>
    <row r="791" spans="2:11" ht="12.95" customHeight="1" x14ac:dyDescent="0.15">
      <c r="B791" s="18" t="s">
        <v>199</v>
      </c>
      <c r="C791" s="19" t="s">
        <v>132</v>
      </c>
      <c r="D791" s="20" t="s">
        <v>278</v>
      </c>
      <c r="E791" s="20" t="s">
        <v>15</v>
      </c>
      <c r="F791" s="24">
        <v>6</v>
      </c>
      <c r="G791" s="21">
        <v>2555</v>
      </c>
      <c r="H791" s="22">
        <f>F791*単価一覧!$X$43</f>
        <v>0</v>
      </c>
      <c r="I791" s="26">
        <f>G791*単価一覧!$X$44</f>
        <v>0</v>
      </c>
      <c r="J791" s="25"/>
      <c r="K791" s="23">
        <f t="shared" si="14"/>
        <v>0</v>
      </c>
    </row>
    <row r="792" spans="2:11" ht="12.95" customHeight="1" x14ac:dyDescent="0.15">
      <c r="B792" s="18" t="s">
        <v>199</v>
      </c>
      <c r="C792" s="19" t="s">
        <v>132</v>
      </c>
      <c r="D792" s="20" t="s">
        <v>278</v>
      </c>
      <c r="E792" s="20" t="s">
        <v>16</v>
      </c>
      <c r="F792" s="24">
        <v>6</v>
      </c>
      <c r="G792" s="21">
        <v>2386</v>
      </c>
      <c r="H792" s="22">
        <f>F792*単価一覧!$X$43</f>
        <v>0</v>
      </c>
      <c r="I792" s="26">
        <f>G792*単価一覧!$X$44</f>
        <v>0</v>
      </c>
      <c r="J792" s="25"/>
      <c r="K792" s="23">
        <f t="shared" si="14"/>
        <v>0</v>
      </c>
    </row>
    <row r="793" spans="2:11" ht="12.95" customHeight="1" x14ac:dyDescent="0.15">
      <c r="B793" s="18" t="s">
        <v>199</v>
      </c>
      <c r="C793" s="19" t="s">
        <v>132</v>
      </c>
      <c r="D793" s="20" t="s">
        <v>278</v>
      </c>
      <c r="E793" s="20" t="s">
        <v>17</v>
      </c>
      <c r="F793" s="24">
        <v>6</v>
      </c>
      <c r="G793" s="21">
        <v>2393</v>
      </c>
      <c r="H793" s="22">
        <f>F793*単価一覧!$X$43</f>
        <v>0</v>
      </c>
      <c r="I793" s="25"/>
      <c r="J793" s="22">
        <f>G793*単価一覧!$X$45</f>
        <v>0</v>
      </c>
      <c r="K793" s="23">
        <f t="shared" si="14"/>
        <v>0</v>
      </c>
    </row>
    <row r="794" spans="2:11" ht="12.95" customHeight="1" x14ac:dyDescent="0.15">
      <c r="B794" s="18" t="s">
        <v>199</v>
      </c>
      <c r="C794" s="19" t="s">
        <v>132</v>
      </c>
      <c r="D794" s="20" t="s">
        <v>278</v>
      </c>
      <c r="E794" s="20" t="s">
        <v>18</v>
      </c>
      <c r="F794" s="24">
        <v>6</v>
      </c>
      <c r="G794" s="21">
        <v>2769</v>
      </c>
      <c r="H794" s="22">
        <f>F794*単価一覧!$X$43</f>
        <v>0</v>
      </c>
      <c r="I794" s="25"/>
      <c r="J794" s="22">
        <f>G794*単価一覧!$X$45</f>
        <v>0</v>
      </c>
      <c r="K794" s="23">
        <f t="shared" si="14"/>
        <v>0</v>
      </c>
    </row>
    <row r="795" spans="2:11" ht="12.95" customHeight="1" x14ac:dyDescent="0.15">
      <c r="B795" s="18" t="s">
        <v>199</v>
      </c>
      <c r="C795" s="19" t="s">
        <v>132</v>
      </c>
      <c r="D795" s="20" t="s">
        <v>278</v>
      </c>
      <c r="E795" s="20" t="s">
        <v>19</v>
      </c>
      <c r="F795" s="24">
        <v>6</v>
      </c>
      <c r="G795" s="21">
        <v>2687</v>
      </c>
      <c r="H795" s="22">
        <f>F795*単価一覧!$X$43</f>
        <v>0</v>
      </c>
      <c r="I795" s="25"/>
      <c r="J795" s="22">
        <f>G795*単価一覧!$X$45</f>
        <v>0</v>
      </c>
      <c r="K795" s="23">
        <f t="shared" si="14"/>
        <v>0</v>
      </c>
    </row>
    <row r="796" spans="2:11" ht="12.95" customHeight="1" x14ac:dyDescent="0.15">
      <c r="B796" s="18" t="s">
        <v>199</v>
      </c>
      <c r="C796" s="19" t="s">
        <v>132</v>
      </c>
      <c r="D796" s="20" t="s">
        <v>279</v>
      </c>
      <c r="E796" s="20" t="s">
        <v>20</v>
      </c>
      <c r="F796" s="24">
        <v>6</v>
      </c>
      <c r="G796" s="21">
        <v>3200</v>
      </c>
      <c r="H796" s="22">
        <f>F796*単価一覧!$X$43</f>
        <v>0</v>
      </c>
      <c r="I796" s="25"/>
      <c r="J796" s="22">
        <f>G796*単価一覧!$X$45</f>
        <v>0</v>
      </c>
      <c r="K796" s="23">
        <f t="shared" si="14"/>
        <v>0</v>
      </c>
    </row>
    <row r="797" spans="2:11" ht="12.95" customHeight="1" x14ac:dyDescent="0.15">
      <c r="B797" s="18" t="s">
        <v>199</v>
      </c>
      <c r="C797" s="19" t="s">
        <v>132</v>
      </c>
      <c r="D797" s="20" t="s">
        <v>279</v>
      </c>
      <c r="E797" s="20" t="s">
        <v>21</v>
      </c>
      <c r="F797" s="24">
        <v>6</v>
      </c>
      <c r="G797" s="21">
        <v>2729</v>
      </c>
      <c r="H797" s="22">
        <f>F797*単価一覧!$X$43</f>
        <v>0</v>
      </c>
      <c r="I797" s="25"/>
      <c r="J797" s="22">
        <f>G797*単価一覧!$X$45</f>
        <v>0</v>
      </c>
      <c r="K797" s="23">
        <f t="shared" si="14"/>
        <v>0</v>
      </c>
    </row>
    <row r="798" spans="2:11" ht="12.95" customHeight="1" x14ac:dyDescent="0.15">
      <c r="B798" s="18" t="s">
        <v>199</v>
      </c>
      <c r="C798" s="19" t="s">
        <v>132</v>
      </c>
      <c r="D798" s="20" t="s">
        <v>279</v>
      </c>
      <c r="E798" s="20" t="s">
        <v>22</v>
      </c>
      <c r="F798" s="24">
        <v>6</v>
      </c>
      <c r="G798" s="21">
        <v>2620</v>
      </c>
      <c r="H798" s="22">
        <f>F798*単価一覧!$X$43</f>
        <v>0</v>
      </c>
      <c r="I798" s="25"/>
      <c r="J798" s="22">
        <f>G798*単価一覧!$X$45</f>
        <v>0</v>
      </c>
      <c r="K798" s="23">
        <f t="shared" si="14"/>
        <v>0</v>
      </c>
    </row>
    <row r="799" spans="2:11" ht="12.95" customHeight="1" x14ac:dyDescent="0.15">
      <c r="B799" s="18" t="s">
        <v>199</v>
      </c>
      <c r="C799" s="19" t="s">
        <v>132</v>
      </c>
      <c r="D799" s="20" t="s">
        <v>279</v>
      </c>
      <c r="E799" s="20" t="s">
        <v>11</v>
      </c>
      <c r="F799" s="24">
        <v>6</v>
      </c>
      <c r="G799" s="21">
        <v>2615</v>
      </c>
      <c r="H799" s="22">
        <f>F799*単価一覧!$X$43</f>
        <v>0</v>
      </c>
      <c r="I799" s="25"/>
      <c r="J799" s="22">
        <f>G799*単価一覧!$X$45</f>
        <v>0</v>
      </c>
      <c r="K799" s="23">
        <f t="shared" si="14"/>
        <v>0</v>
      </c>
    </row>
    <row r="800" spans="2:11" ht="12.95" customHeight="1" x14ac:dyDescent="0.15">
      <c r="B800" s="18" t="s">
        <v>199</v>
      </c>
      <c r="C800" s="19" t="s">
        <v>132</v>
      </c>
      <c r="D800" s="20" t="s">
        <v>279</v>
      </c>
      <c r="E800" s="20" t="s">
        <v>12</v>
      </c>
      <c r="F800" s="24">
        <v>6</v>
      </c>
      <c r="G800" s="24">
        <v>2902</v>
      </c>
      <c r="H800" s="22">
        <f>F800*単価一覧!$X$43</f>
        <v>0</v>
      </c>
      <c r="I800" s="25"/>
      <c r="J800" s="22">
        <f>G800*単価一覧!$X$45</f>
        <v>0</v>
      </c>
      <c r="K800" s="23">
        <f t="shared" si="14"/>
        <v>0</v>
      </c>
    </row>
    <row r="801" spans="2:11" ht="12.95" customHeight="1" x14ac:dyDescent="0.15">
      <c r="B801" s="18" t="s">
        <v>199</v>
      </c>
      <c r="C801" s="19" t="s">
        <v>132</v>
      </c>
      <c r="D801" s="20" t="s">
        <v>279</v>
      </c>
      <c r="E801" s="20" t="s">
        <v>13</v>
      </c>
      <c r="F801" s="24">
        <v>6</v>
      </c>
      <c r="G801" s="24">
        <v>2440</v>
      </c>
      <c r="H801" s="22">
        <f>F801*単価一覧!$X$43</f>
        <v>0</v>
      </c>
      <c r="I801" s="25"/>
      <c r="J801" s="22">
        <f>G801*単価一覧!$X$45</f>
        <v>0</v>
      </c>
      <c r="K801" s="23">
        <f t="shared" si="14"/>
        <v>0</v>
      </c>
    </row>
    <row r="802" spans="2:11" ht="12.95" customHeight="1" x14ac:dyDescent="0.15">
      <c r="B802" s="18" t="s">
        <v>199</v>
      </c>
      <c r="C802" s="19" t="s">
        <v>132</v>
      </c>
      <c r="D802" s="20" t="s">
        <v>279</v>
      </c>
      <c r="E802" s="20" t="s">
        <v>14</v>
      </c>
      <c r="F802" s="24">
        <v>6</v>
      </c>
      <c r="G802" s="24">
        <v>2417</v>
      </c>
      <c r="H802" s="22">
        <f>F802*単価一覧!$X$43</f>
        <v>0</v>
      </c>
      <c r="I802" s="26">
        <f>G802*単価一覧!$X$44</f>
        <v>0</v>
      </c>
      <c r="J802" s="25"/>
      <c r="K802" s="23">
        <f t="shared" si="14"/>
        <v>0</v>
      </c>
    </row>
    <row r="803" spans="2:11" ht="12.95" customHeight="1" x14ac:dyDescent="0.15">
      <c r="B803" s="18" t="s">
        <v>199</v>
      </c>
      <c r="C803" s="19" t="s">
        <v>132</v>
      </c>
      <c r="D803" s="20" t="s">
        <v>279</v>
      </c>
      <c r="E803" s="20" t="s">
        <v>15</v>
      </c>
      <c r="F803" s="24">
        <v>6</v>
      </c>
      <c r="G803" s="24">
        <v>2701</v>
      </c>
      <c r="H803" s="22">
        <f>F803*単価一覧!$X$43</f>
        <v>0</v>
      </c>
      <c r="I803" s="26">
        <f>G803*単価一覧!$X$44</f>
        <v>0</v>
      </c>
      <c r="J803" s="25"/>
      <c r="K803" s="23">
        <f t="shared" si="14"/>
        <v>0</v>
      </c>
    </row>
    <row r="804" spans="2:11" ht="12.95" customHeight="1" x14ac:dyDescent="0.15">
      <c r="B804" s="18" t="s">
        <v>199</v>
      </c>
      <c r="C804" s="19" t="s">
        <v>132</v>
      </c>
      <c r="D804" s="20" t="s">
        <v>279</v>
      </c>
      <c r="E804" s="20" t="s">
        <v>16</v>
      </c>
      <c r="F804" s="24">
        <v>6</v>
      </c>
      <c r="G804" s="24">
        <v>2328</v>
      </c>
      <c r="H804" s="22">
        <f>F804*単価一覧!$X$43</f>
        <v>0</v>
      </c>
      <c r="I804" s="26">
        <f>G804*単価一覧!$X$44</f>
        <v>0</v>
      </c>
      <c r="J804" s="25"/>
      <c r="K804" s="23">
        <f t="shared" si="14"/>
        <v>0</v>
      </c>
    </row>
    <row r="805" spans="2:11" ht="12.95" customHeight="1" x14ac:dyDescent="0.15">
      <c r="B805" s="18" t="s">
        <v>199</v>
      </c>
      <c r="C805" s="19" t="s">
        <v>132</v>
      </c>
      <c r="D805" s="20" t="s">
        <v>279</v>
      </c>
      <c r="E805" s="20" t="s">
        <v>17</v>
      </c>
      <c r="F805" s="24">
        <v>6</v>
      </c>
      <c r="G805" s="24">
        <v>2346</v>
      </c>
      <c r="H805" s="22">
        <f>F805*単価一覧!$X$43</f>
        <v>0</v>
      </c>
      <c r="I805" s="25"/>
      <c r="J805" s="22">
        <f>G805*単価一覧!$X$45</f>
        <v>0</v>
      </c>
      <c r="K805" s="23">
        <f t="shared" si="14"/>
        <v>0</v>
      </c>
    </row>
    <row r="806" spans="2:11" ht="12.95" customHeight="1" x14ac:dyDescent="0.15">
      <c r="B806" s="18" t="s">
        <v>199</v>
      </c>
      <c r="C806" s="19" t="s">
        <v>132</v>
      </c>
      <c r="D806" s="20" t="s">
        <v>279</v>
      </c>
      <c r="E806" s="20" t="s">
        <v>18</v>
      </c>
      <c r="F806" s="24">
        <v>6</v>
      </c>
      <c r="G806" s="21">
        <v>2814</v>
      </c>
      <c r="H806" s="22">
        <f>F806*単価一覧!$X$43</f>
        <v>0</v>
      </c>
      <c r="I806" s="25"/>
      <c r="J806" s="22">
        <f>G806*単価一覧!$X$45</f>
        <v>0</v>
      </c>
      <c r="K806" s="23">
        <f t="shared" si="14"/>
        <v>0</v>
      </c>
    </row>
    <row r="807" spans="2:11" ht="12.95" customHeight="1" x14ac:dyDescent="0.15">
      <c r="B807" s="18" t="s">
        <v>199</v>
      </c>
      <c r="C807" s="19" t="s">
        <v>132</v>
      </c>
      <c r="D807" s="20" t="s">
        <v>279</v>
      </c>
      <c r="E807" s="20" t="s">
        <v>19</v>
      </c>
      <c r="F807" s="24">
        <v>6</v>
      </c>
      <c r="G807" s="21">
        <v>2541</v>
      </c>
      <c r="H807" s="22">
        <f>F807*単価一覧!$X$43</f>
        <v>0</v>
      </c>
      <c r="I807" s="25"/>
      <c r="J807" s="22">
        <f>G807*単価一覧!$X$45</f>
        <v>0</v>
      </c>
      <c r="K807" s="23">
        <f t="shared" si="14"/>
        <v>0</v>
      </c>
    </row>
    <row r="808" spans="2:11" ht="12.95" customHeight="1" x14ac:dyDescent="0.15">
      <c r="B808" s="18" t="s">
        <v>199</v>
      </c>
      <c r="C808" s="19" t="s">
        <v>132</v>
      </c>
      <c r="D808" s="20" t="s">
        <v>280</v>
      </c>
      <c r="E808" s="20" t="s">
        <v>20</v>
      </c>
      <c r="F808" s="24">
        <v>6</v>
      </c>
      <c r="G808" s="21">
        <v>3245</v>
      </c>
      <c r="H808" s="22">
        <f>F808*単価一覧!$X$43</f>
        <v>0</v>
      </c>
      <c r="I808" s="25"/>
      <c r="J808" s="22">
        <f>G808*単価一覧!$X$45</f>
        <v>0</v>
      </c>
      <c r="K808" s="23">
        <f t="shared" si="14"/>
        <v>0</v>
      </c>
    </row>
    <row r="809" spans="2:11" ht="12.95" customHeight="1" x14ac:dyDescent="0.15">
      <c r="B809" s="18" t="s">
        <v>199</v>
      </c>
      <c r="C809" s="19" t="s">
        <v>132</v>
      </c>
      <c r="D809" s="20" t="s">
        <v>280</v>
      </c>
      <c r="E809" s="20" t="s">
        <v>21</v>
      </c>
      <c r="F809" s="24">
        <v>6</v>
      </c>
      <c r="G809" s="21">
        <v>2624</v>
      </c>
      <c r="H809" s="22">
        <f>F809*単価一覧!$X$43</f>
        <v>0</v>
      </c>
      <c r="I809" s="25"/>
      <c r="J809" s="22">
        <f>G809*単価一覧!$X$45</f>
        <v>0</v>
      </c>
      <c r="K809" s="23">
        <f t="shared" si="14"/>
        <v>0</v>
      </c>
    </row>
    <row r="810" spans="2:11" ht="12.95" customHeight="1" x14ac:dyDescent="0.15">
      <c r="B810" s="18" t="s">
        <v>199</v>
      </c>
      <c r="C810" s="19" t="s">
        <v>132</v>
      </c>
      <c r="D810" s="20" t="s">
        <v>280</v>
      </c>
      <c r="E810" s="20" t="s">
        <v>22</v>
      </c>
      <c r="F810" s="24">
        <v>6</v>
      </c>
      <c r="G810" s="21">
        <v>2792</v>
      </c>
      <c r="H810" s="22">
        <f>F810*単価一覧!$X$43</f>
        <v>0</v>
      </c>
      <c r="I810" s="25"/>
      <c r="J810" s="22">
        <f>G810*単価一覧!$X$45</f>
        <v>0</v>
      </c>
      <c r="K810" s="23">
        <f t="shared" si="14"/>
        <v>0</v>
      </c>
    </row>
    <row r="811" spans="2:11" ht="12.95" customHeight="1" x14ac:dyDescent="0.15">
      <c r="B811" s="18" t="s">
        <v>200</v>
      </c>
      <c r="C811" s="19" t="s">
        <v>134</v>
      </c>
      <c r="D811" s="20" t="s">
        <v>278</v>
      </c>
      <c r="E811" s="20" t="s">
        <v>11</v>
      </c>
      <c r="F811" s="24">
        <v>17</v>
      </c>
      <c r="G811" s="21">
        <v>4014</v>
      </c>
      <c r="H811" s="22">
        <f>F811*単価一覧!$X$43</f>
        <v>0</v>
      </c>
      <c r="I811" s="25"/>
      <c r="J811" s="22">
        <f>G811*単価一覧!$X$45</f>
        <v>0</v>
      </c>
      <c r="K811" s="23">
        <f t="shared" si="14"/>
        <v>0</v>
      </c>
    </row>
    <row r="812" spans="2:11" ht="12.95" customHeight="1" x14ac:dyDescent="0.15">
      <c r="B812" s="18" t="s">
        <v>200</v>
      </c>
      <c r="C812" s="19" t="s">
        <v>134</v>
      </c>
      <c r="D812" s="20" t="s">
        <v>278</v>
      </c>
      <c r="E812" s="20" t="s">
        <v>12</v>
      </c>
      <c r="F812" s="24">
        <v>17</v>
      </c>
      <c r="G812" s="21">
        <v>4148</v>
      </c>
      <c r="H812" s="22">
        <f>F812*単価一覧!$X$43</f>
        <v>0</v>
      </c>
      <c r="I812" s="25"/>
      <c r="J812" s="22">
        <f>G812*単価一覧!$X$45</f>
        <v>0</v>
      </c>
      <c r="K812" s="23">
        <f t="shared" si="14"/>
        <v>0</v>
      </c>
    </row>
    <row r="813" spans="2:11" ht="12.95" customHeight="1" x14ac:dyDescent="0.15">
      <c r="B813" s="18" t="s">
        <v>200</v>
      </c>
      <c r="C813" s="19" t="s">
        <v>134</v>
      </c>
      <c r="D813" s="20" t="s">
        <v>278</v>
      </c>
      <c r="E813" s="20" t="s">
        <v>13</v>
      </c>
      <c r="F813" s="24">
        <v>17</v>
      </c>
      <c r="G813" s="21">
        <v>3471</v>
      </c>
      <c r="H813" s="22">
        <f>F813*単価一覧!$X$43</f>
        <v>0</v>
      </c>
      <c r="I813" s="25"/>
      <c r="J813" s="22">
        <f>G813*単価一覧!$X$45</f>
        <v>0</v>
      </c>
      <c r="K813" s="23">
        <f t="shared" si="14"/>
        <v>0</v>
      </c>
    </row>
    <row r="814" spans="2:11" ht="12.95" customHeight="1" x14ac:dyDescent="0.15">
      <c r="B814" s="18" t="s">
        <v>200</v>
      </c>
      <c r="C814" s="19" t="s">
        <v>134</v>
      </c>
      <c r="D814" s="20" t="s">
        <v>278</v>
      </c>
      <c r="E814" s="20" t="s">
        <v>14</v>
      </c>
      <c r="F814" s="24">
        <v>17</v>
      </c>
      <c r="G814" s="21">
        <v>3921</v>
      </c>
      <c r="H814" s="22">
        <f>F814*単価一覧!$X$43</f>
        <v>0</v>
      </c>
      <c r="I814" s="26">
        <f>G814*単価一覧!$X$44</f>
        <v>0</v>
      </c>
      <c r="J814" s="25"/>
      <c r="K814" s="23">
        <f t="shared" si="14"/>
        <v>0</v>
      </c>
    </row>
    <row r="815" spans="2:11" ht="12.95" customHeight="1" x14ac:dyDescent="0.15">
      <c r="B815" s="18" t="s">
        <v>200</v>
      </c>
      <c r="C815" s="19" t="s">
        <v>134</v>
      </c>
      <c r="D815" s="20" t="s">
        <v>278</v>
      </c>
      <c r="E815" s="20" t="s">
        <v>15</v>
      </c>
      <c r="F815" s="24">
        <v>17</v>
      </c>
      <c r="G815" s="21">
        <v>4109</v>
      </c>
      <c r="H815" s="22">
        <f>F815*単価一覧!$X$43</f>
        <v>0</v>
      </c>
      <c r="I815" s="26">
        <f>G815*単価一覧!$X$44</f>
        <v>0</v>
      </c>
      <c r="J815" s="25"/>
      <c r="K815" s="23">
        <f t="shared" si="14"/>
        <v>0</v>
      </c>
    </row>
    <row r="816" spans="2:11" ht="12.95" customHeight="1" x14ac:dyDescent="0.15">
      <c r="B816" s="18" t="s">
        <v>200</v>
      </c>
      <c r="C816" s="19" t="s">
        <v>134</v>
      </c>
      <c r="D816" s="20" t="s">
        <v>278</v>
      </c>
      <c r="E816" s="20" t="s">
        <v>16</v>
      </c>
      <c r="F816" s="24">
        <v>17</v>
      </c>
      <c r="G816" s="21">
        <v>4158</v>
      </c>
      <c r="H816" s="22">
        <f>F816*単価一覧!$X$43</f>
        <v>0</v>
      </c>
      <c r="I816" s="26">
        <f>G816*単価一覧!$X$44</f>
        <v>0</v>
      </c>
      <c r="J816" s="25"/>
      <c r="K816" s="23">
        <f t="shared" ref="K816:K879" si="16">ROUNDDOWN(H816+I816+J816,0)</f>
        <v>0</v>
      </c>
    </row>
    <row r="817" spans="2:11" ht="12.95" customHeight="1" x14ac:dyDescent="0.15">
      <c r="B817" s="18" t="s">
        <v>200</v>
      </c>
      <c r="C817" s="19" t="s">
        <v>134</v>
      </c>
      <c r="D817" s="20" t="s">
        <v>278</v>
      </c>
      <c r="E817" s="20" t="s">
        <v>17</v>
      </c>
      <c r="F817" s="24">
        <v>17</v>
      </c>
      <c r="G817" s="21">
        <v>3970</v>
      </c>
      <c r="H817" s="22">
        <f>F817*単価一覧!$X$43</f>
        <v>0</v>
      </c>
      <c r="I817" s="25"/>
      <c r="J817" s="22">
        <f>G817*単価一覧!$X$45</f>
        <v>0</v>
      </c>
      <c r="K817" s="23">
        <f t="shared" si="16"/>
        <v>0</v>
      </c>
    </row>
    <row r="818" spans="2:11" ht="12.95" customHeight="1" x14ac:dyDescent="0.15">
      <c r="B818" s="18" t="s">
        <v>200</v>
      </c>
      <c r="C818" s="19" t="s">
        <v>134</v>
      </c>
      <c r="D818" s="20" t="s">
        <v>278</v>
      </c>
      <c r="E818" s="20" t="s">
        <v>18</v>
      </c>
      <c r="F818" s="24">
        <v>17</v>
      </c>
      <c r="G818" s="21">
        <v>4466</v>
      </c>
      <c r="H818" s="22">
        <f>F818*単価一覧!$X$43</f>
        <v>0</v>
      </c>
      <c r="I818" s="25"/>
      <c r="J818" s="22">
        <f>G818*単価一覧!$X$45</f>
        <v>0</v>
      </c>
      <c r="K818" s="23">
        <f t="shared" si="16"/>
        <v>0</v>
      </c>
    </row>
    <row r="819" spans="2:11" ht="12.95" customHeight="1" x14ac:dyDescent="0.15">
      <c r="B819" s="18" t="s">
        <v>200</v>
      </c>
      <c r="C819" s="19" t="s">
        <v>134</v>
      </c>
      <c r="D819" s="20" t="s">
        <v>278</v>
      </c>
      <c r="E819" s="20" t="s">
        <v>19</v>
      </c>
      <c r="F819" s="24">
        <v>17</v>
      </c>
      <c r="G819" s="21">
        <v>3972</v>
      </c>
      <c r="H819" s="22">
        <f>F819*単価一覧!$X$43</f>
        <v>0</v>
      </c>
      <c r="I819" s="25"/>
      <c r="J819" s="22">
        <f>G819*単価一覧!$X$45</f>
        <v>0</v>
      </c>
      <c r="K819" s="23">
        <f t="shared" si="16"/>
        <v>0</v>
      </c>
    </row>
    <row r="820" spans="2:11" ht="12.95" customHeight="1" x14ac:dyDescent="0.15">
      <c r="B820" s="18" t="s">
        <v>200</v>
      </c>
      <c r="C820" s="19" t="s">
        <v>134</v>
      </c>
      <c r="D820" s="20" t="s">
        <v>279</v>
      </c>
      <c r="E820" s="20" t="s">
        <v>20</v>
      </c>
      <c r="F820" s="24">
        <v>17</v>
      </c>
      <c r="G820" s="21">
        <v>4552</v>
      </c>
      <c r="H820" s="22">
        <f>F820*単価一覧!$X$43</f>
        <v>0</v>
      </c>
      <c r="I820" s="25"/>
      <c r="J820" s="22">
        <f>G820*単価一覧!$X$45</f>
        <v>0</v>
      </c>
      <c r="K820" s="23">
        <f t="shared" si="16"/>
        <v>0</v>
      </c>
    </row>
    <row r="821" spans="2:11" ht="12.95" customHeight="1" x14ac:dyDescent="0.15">
      <c r="B821" s="18" t="s">
        <v>200</v>
      </c>
      <c r="C821" s="19" t="s">
        <v>134</v>
      </c>
      <c r="D821" s="20" t="s">
        <v>279</v>
      </c>
      <c r="E821" s="20" t="s">
        <v>21</v>
      </c>
      <c r="F821" s="24">
        <v>17</v>
      </c>
      <c r="G821" s="21">
        <v>3448</v>
      </c>
      <c r="H821" s="22">
        <f>F821*単価一覧!$X$43</f>
        <v>0</v>
      </c>
      <c r="I821" s="25"/>
      <c r="J821" s="22">
        <f>G821*単価一覧!$X$45</f>
        <v>0</v>
      </c>
      <c r="K821" s="23">
        <f t="shared" si="16"/>
        <v>0</v>
      </c>
    </row>
    <row r="822" spans="2:11" ht="12.95" customHeight="1" x14ac:dyDescent="0.15">
      <c r="B822" s="18" t="s">
        <v>200</v>
      </c>
      <c r="C822" s="19" t="s">
        <v>134</v>
      </c>
      <c r="D822" s="20" t="s">
        <v>279</v>
      </c>
      <c r="E822" s="20" t="s">
        <v>22</v>
      </c>
      <c r="F822" s="24">
        <v>17</v>
      </c>
      <c r="G822" s="21">
        <v>3675</v>
      </c>
      <c r="H822" s="22">
        <f>F822*単価一覧!$X$43</f>
        <v>0</v>
      </c>
      <c r="I822" s="25"/>
      <c r="J822" s="22">
        <f>G822*単価一覧!$X$45</f>
        <v>0</v>
      </c>
      <c r="K822" s="23">
        <f t="shared" si="16"/>
        <v>0</v>
      </c>
    </row>
    <row r="823" spans="2:11" ht="12.95" customHeight="1" x14ac:dyDescent="0.15">
      <c r="B823" s="18" t="s">
        <v>200</v>
      </c>
      <c r="C823" s="19" t="s">
        <v>134</v>
      </c>
      <c r="D823" s="20" t="s">
        <v>279</v>
      </c>
      <c r="E823" s="20" t="s">
        <v>11</v>
      </c>
      <c r="F823" s="24">
        <v>17</v>
      </c>
      <c r="G823" s="21">
        <v>3672</v>
      </c>
      <c r="H823" s="22">
        <f>F823*単価一覧!$X$43</f>
        <v>0</v>
      </c>
      <c r="I823" s="25"/>
      <c r="J823" s="22">
        <f>G823*単価一覧!$X$45</f>
        <v>0</v>
      </c>
      <c r="K823" s="23">
        <f t="shared" si="16"/>
        <v>0</v>
      </c>
    </row>
    <row r="824" spans="2:11" ht="12.95" customHeight="1" x14ac:dyDescent="0.15">
      <c r="B824" s="18" t="s">
        <v>200</v>
      </c>
      <c r="C824" s="19" t="s">
        <v>134</v>
      </c>
      <c r="D824" s="20" t="s">
        <v>279</v>
      </c>
      <c r="E824" s="20" t="s">
        <v>12</v>
      </c>
      <c r="F824" s="24">
        <v>17</v>
      </c>
      <c r="G824" s="24">
        <v>4299</v>
      </c>
      <c r="H824" s="22">
        <f>F824*単価一覧!$X$43</f>
        <v>0</v>
      </c>
      <c r="I824" s="25"/>
      <c r="J824" s="22">
        <f>G824*単価一覧!$X$45</f>
        <v>0</v>
      </c>
      <c r="K824" s="23">
        <f t="shared" si="16"/>
        <v>0</v>
      </c>
    </row>
    <row r="825" spans="2:11" ht="12.95" customHeight="1" x14ac:dyDescent="0.15">
      <c r="B825" s="18" t="s">
        <v>200</v>
      </c>
      <c r="C825" s="19" t="s">
        <v>134</v>
      </c>
      <c r="D825" s="20" t="s">
        <v>279</v>
      </c>
      <c r="E825" s="20" t="s">
        <v>13</v>
      </c>
      <c r="F825" s="24">
        <v>17</v>
      </c>
      <c r="G825" s="24">
        <v>3621</v>
      </c>
      <c r="H825" s="22">
        <f>F825*単価一覧!$X$43</f>
        <v>0</v>
      </c>
      <c r="I825" s="25"/>
      <c r="J825" s="22">
        <f>G825*単価一覧!$X$45</f>
        <v>0</v>
      </c>
      <c r="K825" s="23">
        <f t="shared" si="16"/>
        <v>0</v>
      </c>
    </row>
    <row r="826" spans="2:11" ht="12.95" customHeight="1" x14ac:dyDescent="0.15">
      <c r="B826" s="18" t="s">
        <v>200</v>
      </c>
      <c r="C826" s="19" t="s">
        <v>134</v>
      </c>
      <c r="D826" s="20" t="s">
        <v>279</v>
      </c>
      <c r="E826" s="20" t="s">
        <v>14</v>
      </c>
      <c r="F826" s="24">
        <v>17</v>
      </c>
      <c r="G826" s="24">
        <v>3643</v>
      </c>
      <c r="H826" s="22">
        <f>F826*単価一覧!$X$43</f>
        <v>0</v>
      </c>
      <c r="I826" s="26">
        <f>G826*単価一覧!$X$44</f>
        <v>0</v>
      </c>
      <c r="J826" s="25"/>
      <c r="K826" s="23">
        <f t="shared" si="16"/>
        <v>0</v>
      </c>
    </row>
    <row r="827" spans="2:11" ht="12.95" customHeight="1" x14ac:dyDescent="0.15">
      <c r="B827" s="18" t="s">
        <v>200</v>
      </c>
      <c r="C827" s="19" t="s">
        <v>134</v>
      </c>
      <c r="D827" s="20" t="s">
        <v>279</v>
      </c>
      <c r="E827" s="20" t="s">
        <v>15</v>
      </c>
      <c r="F827" s="24">
        <v>17</v>
      </c>
      <c r="G827" s="24">
        <v>4531</v>
      </c>
      <c r="H827" s="22">
        <f>F827*単価一覧!$X$43</f>
        <v>0</v>
      </c>
      <c r="I827" s="26">
        <f>G827*単価一覧!$X$44</f>
        <v>0</v>
      </c>
      <c r="J827" s="25"/>
      <c r="K827" s="23">
        <f t="shared" si="16"/>
        <v>0</v>
      </c>
    </row>
    <row r="828" spans="2:11" ht="12.95" customHeight="1" x14ac:dyDescent="0.15">
      <c r="B828" s="18" t="s">
        <v>200</v>
      </c>
      <c r="C828" s="19" t="s">
        <v>134</v>
      </c>
      <c r="D828" s="20" t="s">
        <v>279</v>
      </c>
      <c r="E828" s="20" t="s">
        <v>16</v>
      </c>
      <c r="F828" s="24">
        <v>17</v>
      </c>
      <c r="G828" s="24">
        <v>4126</v>
      </c>
      <c r="H828" s="22">
        <f>F828*単価一覧!$X$43</f>
        <v>0</v>
      </c>
      <c r="I828" s="26">
        <f>G828*単価一覧!$X$44</f>
        <v>0</v>
      </c>
      <c r="J828" s="25"/>
      <c r="K828" s="23">
        <f t="shared" si="16"/>
        <v>0</v>
      </c>
    </row>
    <row r="829" spans="2:11" ht="12.95" customHeight="1" x14ac:dyDescent="0.15">
      <c r="B829" s="18" t="s">
        <v>200</v>
      </c>
      <c r="C829" s="19" t="s">
        <v>134</v>
      </c>
      <c r="D829" s="20" t="s">
        <v>279</v>
      </c>
      <c r="E829" s="20" t="s">
        <v>17</v>
      </c>
      <c r="F829" s="24">
        <v>17</v>
      </c>
      <c r="G829" s="24">
        <v>4339</v>
      </c>
      <c r="H829" s="22">
        <f>F829*単価一覧!$X$43</f>
        <v>0</v>
      </c>
      <c r="I829" s="25"/>
      <c r="J829" s="22">
        <f>G829*単価一覧!$X$45</f>
        <v>0</v>
      </c>
      <c r="K829" s="23">
        <f t="shared" si="16"/>
        <v>0</v>
      </c>
    </row>
    <row r="830" spans="2:11" ht="12.95" customHeight="1" x14ac:dyDescent="0.15">
      <c r="B830" s="18" t="s">
        <v>200</v>
      </c>
      <c r="C830" s="19" t="s">
        <v>134</v>
      </c>
      <c r="D830" s="20" t="s">
        <v>279</v>
      </c>
      <c r="E830" s="20" t="s">
        <v>18</v>
      </c>
      <c r="F830" s="24">
        <v>17</v>
      </c>
      <c r="G830" s="21">
        <v>4213</v>
      </c>
      <c r="H830" s="22">
        <f>F830*単価一覧!$X$43</f>
        <v>0</v>
      </c>
      <c r="I830" s="25"/>
      <c r="J830" s="22">
        <f>G830*単価一覧!$X$45</f>
        <v>0</v>
      </c>
      <c r="K830" s="23">
        <f t="shared" si="16"/>
        <v>0</v>
      </c>
    </row>
    <row r="831" spans="2:11" ht="12.95" customHeight="1" x14ac:dyDescent="0.15">
      <c r="B831" s="18" t="s">
        <v>200</v>
      </c>
      <c r="C831" s="19" t="s">
        <v>134</v>
      </c>
      <c r="D831" s="20" t="s">
        <v>279</v>
      </c>
      <c r="E831" s="20" t="s">
        <v>19</v>
      </c>
      <c r="F831" s="24">
        <v>17</v>
      </c>
      <c r="G831" s="21">
        <v>3566</v>
      </c>
      <c r="H831" s="22">
        <f>F831*単価一覧!$X$43</f>
        <v>0</v>
      </c>
      <c r="I831" s="25"/>
      <c r="J831" s="22">
        <f>G831*単価一覧!$X$45</f>
        <v>0</v>
      </c>
      <c r="K831" s="23">
        <f t="shared" si="16"/>
        <v>0</v>
      </c>
    </row>
    <row r="832" spans="2:11" ht="12.95" customHeight="1" x14ac:dyDescent="0.15">
      <c r="B832" s="18" t="s">
        <v>200</v>
      </c>
      <c r="C832" s="19" t="s">
        <v>134</v>
      </c>
      <c r="D832" s="20" t="s">
        <v>280</v>
      </c>
      <c r="E832" s="20" t="s">
        <v>20</v>
      </c>
      <c r="F832" s="24">
        <v>17</v>
      </c>
      <c r="G832" s="21">
        <v>4388</v>
      </c>
      <c r="H832" s="22">
        <f>F832*単価一覧!$X$43</f>
        <v>0</v>
      </c>
      <c r="I832" s="25"/>
      <c r="J832" s="22">
        <f>G832*単価一覧!$X$45</f>
        <v>0</v>
      </c>
      <c r="K832" s="23">
        <f t="shared" si="16"/>
        <v>0</v>
      </c>
    </row>
    <row r="833" spans="2:11" ht="12.95" customHeight="1" x14ac:dyDescent="0.15">
      <c r="B833" s="18" t="s">
        <v>200</v>
      </c>
      <c r="C833" s="19" t="s">
        <v>134</v>
      </c>
      <c r="D833" s="20" t="s">
        <v>280</v>
      </c>
      <c r="E833" s="20" t="s">
        <v>21</v>
      </c>
      <c r="F833" s="24">
        <v>17</v>
      </c>
      <c r="G833" s="21">
        <v>3537</v>
      </c>
      <c r="H833" s="22">
        <f>F833*単価一覧!$X$43</f>
        <v>0</v>
      </c>
      <c r="I833" s="25"/>
      <c r="J833" s="22">
        <f>G833*単価一覧!$X$45</f>
        <v>0</v>
      </c>
      <c r="K833" s="23">
        <f t="shared" si="16"/>
        <v>0</v>
      </c>
    </row>
    <row r="834" spans="2:11" ht="12.95" customHeight="1" x14ac:dyDescent="0.15">
      <c r="B834" s="18" t="s">
        <v>200</v>
      </c>
      <c r="C834" s="19" t="s">
        <v>134</v>
      </c>
      <c r="D834" s="20" t="s">
        <v>280</v>
      </c>
      <c r="E834" s="20" t="s">
        <v>22</v>
      </c>
      <c r="F834" s="24">
        <v>17</v>
      </c>
      <c r="G834" s="21">
        <v>3503</v>
      </c>
      <c r="H834" s="22">
        <f>F834*単価一覧!$X$43</f>
        <v>0</v>
      </c>
      <c r="I834" s="25"/>
      <c r="J834" s="22">
        <f>G834*単価一覧!$X$45</f>
        <v>0</v>
      </c>
      <c r="K834" s="23">
        <f t="shared" si="16"/>
        <v>0</v>
      </c>
    </row>
    <row r="835" spans="2:11" ht="12.95" customHeight="1" x14ac:dyDescent="0.15">
      <c r="B835" s="18" t="s">
        <v>201</v>
      </c>
      <c r="C835" s="19" t="s">
        <v>134</v>
      </c>
      <c r="D835" s="20" t="s">
        <v>278</v>
      </c>
      <c r="E835" s="20" t="s">
        <v>11</v>
      </c>
      <c r="F835" s="24">
        <v>31</v>
      </c>
      <c r="G835" s="21">
        <v>241</v>
      </c>
      <c r="H835" s="22">
        <f>F835*単価一覧!$X$43</f>
        <v>0</v>
      </c>
      <c r="I835" s="25"/>
      <c r="J835" s="22">
        <f>G835*単価一覧!$X$45</f>
        <v>0</v>
      </c>
      <c r="K835" s="23">
        <f t="shared" si="16"/>
        <v>0</v>
      </c>
    </row>
    <row r="836" spans="2:11" ht="12.95" customHeight="1" x14ac:dyDescent="0.15">
      <c r="B836" s="18" t="s">
        <v>201</v>
      </c>
      <c r="C836" s="19" t="s">
        <v>134</v>
      </c>
      <c r="D836" s="20" t="s">
        <v>278</v>
      </c>
      <c r="E836" s="20" t="s">
        <v>12</v>
      </c>
      <c r="F836" s="24">
        <v>31</v>
      </c>
      <c r="G836" s="21">
        <v>141</v>
      </c>
      <c r="H836" s="22">
        <f>F836*単価一覧!$X$43</f>
        <v>0</v>
      </c>
      <c r="I836" s="25"/>
      <c r="J836" s="22">
        <f>G836*単価一覧!$X$45</f>
        <v>0</v>
      </c>
      <c r="K836" s="23">
        <f t="shared" si="16"/>
        <v>0</v>
      </c>
    </row>
    <row r="837" spans="2:11" ht="12.95" customHeight="1" x14ac:dyDescent="0.15">
      <c r="B837" s="18" t="s">
        <v>201</v>
      </c>
      <c r="C837" s="19" t="s">
        <v>134</v>
      </c>
      <c r="D837" s="20" t="s">
        <v>278</v>
      </c>
      <c r="E837" s="20" t="s">
        <v>13</v>
      </c>
      <c r="F837" s="24">
        <v>31</v>
      </c>
      <c r="G837" s="21">
        <v>79</v>
      </c>
      <c r="H837" s="22">
        <f>F837*単価一覧!$X$43</f>
        <v>0</v>
      </c>
      <c r="I837" s="25"/>
      <c r="J837" s="22">
        <f>G837*単価一覧!$X$45</f>
        <v>0</v>
      </c>
      <c r="K837" s="23">
        <f t="shared" si="16"/>
        <v>0</v>
      </c>
    </row>
    <row r="838" spans="2:11" ht="12.95" customHeight="1" x14ac:dyDescent="0.15">
      <c r="B838" s="18" t="s">
        <v>201</v>
      </c>
      <c r="C838" s="19" t="s">
        <v>134</v>
      </c>
      <c r="D838" s="20" t="s">
        <v>278</v>
      </c>
      <c r="E838" s="20" t="s">
        <v>14</v>
      </c>
      <c r="F838" s="24">
        <v>31</v>
      </c>
      <c r="G838" s="21">
        <v>127</v>
      </c>
      <c r="H838" s="22">
        <f>F838*単価一覧!$X$43</f>
        <v>0</v>
      </c>
      <c r="I838" s="26">
        <f>G838*単価一覧!$X$44</f>
        <v>0</v>
      </c>
      <c r="J838" s="25"/>
      <c r="K838" s="23">
        <f t="shared" si="16"/>
        <v>0</v>
      </c>
    </row>
    <row r="839" spans="2:11" ht="12.95" customHeight="1" x14ac:dyDescent="0.15">
      <c r="B839" s="18" t="s">
        <v>201</v>
      </c>
      <c r="C839" s="19" t="s">
        <v>134</v>
      </c>
      <c r="D839" s="20" t="s">
        <v>278</v>
      </c>
      <c r="E839" s="20" t="s">
        <v>15</v>
      </c>
      <c r="F839" s="24">
        <v>31</v>
      </c>
      <c r="G839" s="21">
        <v>284</v>
      </c>
      <c r="H839" s="22">
        <f>F839*単価一覧!$X$43</f>
        <v>0</v>
      </c>
      <c r="I839" s="26">
        <f>G839*単価一覧!$X$44</f>
        <v>0</v>
      </c>
      <c r="J839" s="25"/>
      <c r="K839" s="23">
        <f t="shared" si="16"/>
        <v>0</v>
      </c>
    </row>
    <row r="840" spans="2:11" ht="12.95" customHeight="1" x14ac:dyDescent="0.15">
      <c r="B840" s="18" t="s">
        <v>201</v>
      </c>
      <c r="C840" s="19" t="s">
        <v>134</v>
      </c>
      <c r="D840" s="20" t="s">
        <v>278</v>
      </c>
      <c r="E840" s="20" t="s">
        <v>16</v>
      </c>
      <c r="F840" s="24">
        <v>31</v>
      </c>
      <c r="G840" s="21">
        <v>120</v>
      </c>
      <c r="H840" s="22">
        <f>F840*単価一覧!$X$43</f>
        <v>0</v>
      </c>
      <c r="I840" s="26">
        <f>G840*単価一覧!$X$44</f>
        <v>0</v>
      </c>
      <c r="J840" s="25"/>
      <c r="K840" s="23">
        <f t="shared" si="16"/>
        <v>0</v>
      </c>
    </row>
    <row r="841" spans="2:11" ht="12.95" customHeight="1" x14ac:dyDescent="0.15">
      <c r="B841" s="18" t="s">
        <v>201</v>
      </c>
      <c r="C841" s="19" t="s">
        <v>134</v>
      </c>
      <c r="D841" s="20" t="s">
        <v>278</v>
      </c>
      <c r="E841" s="20" t="s">
        <v>17</v>
      </c>
      <c r="F841" s="24">
        <v>31</v>
      </c>
      <c r="G841" s="21">
        <v>122</v>
      </c>
      <c r="H841" s="22">
        <f>F841*単価一覧!$X$43</f>
        <v>0</v>
      </c>
      <c r="I841" s="25"/>
      <c r="J841" s="22">
        <f>G841*単価一覧!$X$45</f>
        <v>0</v>
      </c>
      <c r="K841" s="23">
        <f t="shared" si="16"/>
        <v>0</v>
      </c>
    </row>
    <row r="842" spans="2:11" ht="12.95" customHeight="1" x14ac:dyDescent="0.15">
      <c r="B842" s="18" t="s">
        <v>201</v>
      </c>
      <c r="C842" s="19" t="s">
        <v>134</v>
      </c>
      <c r="D842" s="20" t="s">
        <v>278</v>
      </c>
      <c r="E842" s="20" t="s">
        <v>18</v>
      </c>
      <c r="F842" s="24">
        <v>31</v>
      </c>
      <c r="G842" s="21">
        <v>76</v>
      </c>
      <c r="H842" s="22">
        <f>F842*単価一覧!$X$43</f>
        <v>0</v>
      </c>
      <c r="I842" s="25"/>
      <c r="J842" s="22">
        <f>G842*単価一覧!$X$45</f>
        <v>0</v>
      </c>
      <c r="K842" s="23">
        <f t="shared" si="16"/>
        <v>0</v>
      </c>
    </row>
    <row r="843" spans="2:11" ht="12.95" customHeight="1" x14ac:dyDescent="0.15">
      <c r="B843" s="18" t="s">
        <v>201</v>
      </c>
      <c r="C843" s="19" t="s">
        <v>134</v>
      </c>
      <c r="D843" s="20" t="s">
        <v>278</v>
      </c>
      <c r="E843" s="20" t="s">
        <v>19</v>
      </c>
      <c r="F843" s="24">
        <v>31</v>
      </c>
      <c r="G843" s="21">
        <v>193</v>
      </c>
      <c r="H843" s="22">
        <f>F843*単価一覧!$X$43</f>
        <v>0</v>
      </c>
      <c r="I843" s="25"/>
      <c r="J843" s="22">
        <f>G843*単価一覧!$X$45</f>
        <v>0</v>
      </c>
      <c r="K843" s="23">
        <f t="shared" si="16"/>
        <v>0</v>
      </c>
    </row>
    <row r="844" spans="2:11" ht="12.95" customHeight="1" x14ac:dyDescent="0.15">
      <c r="B844" s="18" t="s">
        <v>201</v>
      </c>
      <c r="C844" s="19" t="s">
        <v>134</v>
      </c>
      <c r="D844" s="20" t="s">
        <v>279</v>
      </c>
      <c r="E844" s="20" t="s">
        <v>20</v>
      </c>
      <c r="F844" s="24">
        <v>31</v>
      </c>
      <c r="G844" s="21">
        <v>444</v>
      </c>
      <c r="H844" s="22">
        <f>F844*単価一覧!$X$43</f>
        <v>0</v>
      </c>
      <c r="I844" s="25"/>
      <c r="J844" s="22">
        <f>G844*単価一覧!$X$45</f>
        <v>0</v>
      </c>
      <c r="K844" s="23">
        <f t="shared" si="16"/>
        <v>0</v>
      </c>
    </row>
    <row r="845" spans="2:11" ht="12.95" customHeight="1" x14ac:dyDescent="0.15">
      <c r="B845" s="18" t="s">
        <v>201</v>
      </c>
      <c r="C845" s="19" t="s">
        <v>134</v>
      </c>
      <c r="D845" s="20" t="s">
        <v>279</v>
      </c>
      <c r="E845" s="20" t="s">
        <v>21</v>
      </c>
      <c r="F845" s="24">
        <v>31</v>
      </c>
      <c r="G845" s="21">
        <v>66</v>
      </c>
      <c r="H845" s="22">
        <f>F845*単価一覧!$X$43</f>
        <v>0</v>
      </c>
      <c r="I845" s="25"/>
      <c r="J845" s="22">
        <f>G845*単価一覧!$X$45</f>
        <v>0</v>
      </c>
      <c r="K845" s="23">
        <f t="shared" si="16"/>
        <v>0</v>
      </c>
    </row>
    <row r="846" spans="2:11" ht="12.95" customHeight="1" x14ac:dyDescent="0.15">
      <c r="B846" s="18" t="s">
        <v>201</v>
      </c>
      <c r="C846" s="19" t="s">
        <v>134</v>
      </c>
      <c r="D846" s="20" t="s">
        <v>279</v>
      </c>
      <c r="E846" s="20" t="s">
        <v>22</v>
      </c>
      <c r="F846" s="24">
        <v>31</v>
      </c>
      <c r="G846" s="21">
        <v>73</v>
      </c>
      <c r="H846" s="22">
        <f>F846*単価一覧!$X$43</f>
        <v>0</v>
      </c>
      <c r="I846" s="25"/>
      <c r="J846" s="22">
        <f>G846*単価一覧!$X$45</f>
        <v>0</v>
      </c>
      <c r="K846" s="23">
        <f t="shared" si="16"/>
        <v>0</v>
      </c>
    </row>
    <row r="847" spans="2:11" ht="12.95" customHeight="1" x14ac:dyDescent="0.15">
      <c r="B847" s="18" t="s">
        <v>201</v>
      </c>
      <c r="C847" s="19" t="s">
        <v>134</v>
      </c>
      <c r="D847" s="20" t="s">
        <v>279</v>
      </c>
      <c r="E847" s="20" t="s">
        <v>11</v>
      </c>
      <c r="F847" s="24">
        <v>31</v>
      </c>
      <c r="G847" s="21">
        <v>159</v>
      </c>
      <c r="H847" s="22">
        <f>F847*単価一覧!$X$43</f>
        <v>0</v>
      </c>
      <c r="I847" s="25"/>
      <c r="J847" s="22">
        <f>G847*単価一覧!$X$45</f>
        <v>0</v>
      </c>
      <c r="K847" s="23">
        <f t="shared" si="16"/>
        <v>0</v>
      </c>
    </row>
    <row r="848" spans="2:11" ht="12.95" customHeight="1" x14ac:dyDescent="0.15">
      <c r="B848" s="18" t="s">
        <v>201</v>
      </c>
      <c r="C848" s="19" t="s">
        <v>134</v>
      </c>
      <c r="D848" s="20" t="s">
        <v>279</v>
      </c>
      <c r="E848" s="20" t="s">
        <v>12</v>
      </c>
      <c r="F848" s="24">
        <v>31</v>
      </c>
      <c r="G848" s="24">
        <v>194</v>
      </c>
      <c r="H848" s="22">
        <f>F848*単価一覧!$X$43</f>
        <v>0</v>
      </c>
      <c r="I848" s="25"/>
      <c r="J848" s="22">
        <f>G848*単価一覧!$X$45</f>
        <v>0</v>
      </c>
      <c r="K848" s="23">
        <f t="shared" si="16"/>
        <v>0</v>
      </c>
    </row>
    <row r="849" spans="2:11" ht="12.95" customHeight="1" x14ac:dyDescent="0.15">
      <c r="B849" s="18" t="s">
        <v>201</v>
      </c>
      <c r="C849" s="19" t="s">
        <v>134</v>
      </c>
      <c r="D849" s="20" t="s">
        <v>279</v>
      </c>
      <c r="E849" s="20" t="s">
        <v>13</v>
      </c>
      <c r="F849" s="24">
        <v>31</v>
      </c>
      <c r="G849" s="24">
        <v>69</v>
      </c>
      <c r="H849" s="22">
        <f>F849*単価一覧!$X$43</f>
        <v>0</v>
      </c>
      <c r="I849" s="25"/>
      <c r="J849" s="22">
        <f>G849*単価一覧!$X$45</f>
        <v>0</v>
      </c>
      <c r="K849" s="23">
        <f t="shared" si="16"/>
        <v>0</v>
      </c>
    </row>
    <row r="850" spans="2:11" ht="12.95" customHeight="1" x14ac:dyDescent="0.15">
      <c r="B850" s="18" t="s">
        <v>201</v>
      </c>
      <c r="C850" s="19" t="s">
        <v>134</v>
      </c>
      <c r="D850" s="20" t="s">
        <v>279</v>
      </c>
      <c r="E850" s="20" t="s">
        <v>14</v>
      </c>
      <c r="F850" s="24">
        <v>31</v>
      </c>
      <c r="G850" s="24">
        <v>104</v>
      </c>
      <c r="H850" s="22">
        <f>F850*単価一覧!$X$43</f>
        <v>0</v>
      </c>
      <c r="I850" s="26">
        <f>G850*単価一覧!$X$44</f>
        <v>0</v>
      </c>
      <c r="J850" s="25"/>
      <c r="K850" s="23">
        <f t="shared" si="16"/>
        <v>0</v>
      </c>
    </row>
    <row r="851" spans="2:11" ht="12.95" customHeight="1" x14ac:dyDescent="0.15">
      <c r="B851" s="18" t="s">
        <v>201</v>
      </c>
      <c r="C851" s="19" t="s">
        <v>134</v>
      </c>
      <c r="D851" s="20" t="s">
        <v>279</v>
      </c>
      <c r="E851" s="20" t="s">
        <v>15</v>
      </c>
      <c r="F851" s="24">
        <v>31</v>
      </c>
      <c r="G851" s="24">
        <v>144</v>
      </c>
      <c r="H851" s="22">
        <f>F851*単価一覧!$X$43</f>
        <v>0</v>
      </c>
      <c r="I851" s="26">
        <f>G851*単価一覧!$X$44</f>
        <v>0</v>
      </c>
      <c r="J851" s="25"/>
      <c r="K851" s="23">
        <f t="shared" si="16"/>
        <v>0</v>
      </c>
    </row>
    <row r="852" spans="2:11" ht="12.95" customHeight="1" x14ac:dyDescent="0.15">
      <c r="B852" s="18" t="s">
        <v>201</v>
      </c>
      <c r="C852" s="19" t="s">
        <v>134</v>
      </c>
      <c r="D852" s="20" t="s">
        <v>279</v>
      </c>
      <c r="E852" s="20" t="s">
        <v>16</v>
      </c>
      <c r="F852" s="24">
        <v>31</v>
      </c>
      <c r="G852" s="24">
        <v>71</v>
      </c>
      <c r="H852" s="22">
        <f>F852*単価一覧!$X$43</f>
        <v>0</v>
      </c>
      <c r="I852" s="26">
        <f>G852*単価一覧!$X$44</f>
        <v>0</v>
      </c>
      <c r="J852" s="25"/>
      <c r="K852" s="23">
        <f t="shared" si="16"/>
        <v>0</v>
      </c>
    </row>
    <row r="853" spans="2:11" ht="12.95" customHeight="1" x14ac:dyDescent="0.15">
      <c r="B853" s="18" t="s">
        <v>201</v>
      </c>
      <c r="C853" s="19" t="s">
        <v>134</v>
      </c>
      <c r="D853" s="20" t="s">
        <v>279</v>
      </c>
      <c r="E853" s="20" t="s">
        <v>17</v>
      </c>
      <c r="F853" s="24">
        <v>31</v>
      </c>
      <c r="G853" s="24">
        <v>154</v>
      </c>
      <c r="H853" s="22">
        <f>F853*単価一覧!$X$43</f>
        <v>0</v>
      </c>
      <c r="I853" s="25"/>
      <c r="J853" s="22">
        <f>G853*単価一覧!$X$45</f>
        <v>0</v>
      </c>
      <c r="K853" s="23">
        <f t="shared" si="16"/>
        <v>0</v>
      </c>
    </row>
    <row r="854" spans="2:11" ht="12.95" customHeight="1" x14ac:dyDescent="0.15">
      <c r="B854" s="18" t="s">
        <v>201</v>
      </c>
      <c r="C854" s="19" t="s">
        <v>134</v>
      </c>
      <c r="D854" s="20" t="s">
        <v>279</v>
      </c>
      <c r="E854" s="20" t="s">
        <v>18</v>
      </c>
      <c r="F854" s="24">
        <v>31</v>
      </c>
      <c r="G854" s="21">
        <v>76</v>
      </c>
      <c r="H854" s="22">
        <f>F854*単価一覧!$X$43</f>
        <v>0</v>
      </c>
      <c r="I854" s="25"/>
      <c r="J854" s="22">
        <f>G854*単価一覧!$X$45</f>
        <v>0</v>
      </c>
      <c r="K854" s="23">
        <f t="shared" si="16"/>
        <v>0</v>
      </c>
    </row>
    <row r="855" spans="2:11" ht="12.95" customHeight="1" x14ac:dyDescent="0.15">
      <c r="B855" s="18" t="s">
        <v>201</v>
      </c>
      <c r="C855" s="19" t="s">
        <v>134</v>
      </c>
      <c r="D855" s="20" t="s">
        <v>279</v>
      </c>
      <c r="E855" s="20" t="s">
        <v>19</v>
      </c>
      <c r="F855" s="24">
        <v>31</v>
      </c>
      <c r="G855" s="21">
        <v>124</v>
      </c>
      <c r="H855" s="22">
        <f>F855*単価一覧!$X$43</f>
        <v>0</v>
      </c>
      <c r="I855" s="25"/>
      <c r="J855" s="22">
        <f>G855*単価一覧!$X$45</f>
        <v>0</v>
      </c>
      <c r="K855" s="23">
        <f t="shared" si="16"/>
        <v>0</v>
      </c>
    </row>
    <row r="856" spans="2:11" ht="12.95" customHeight="1" x14ac:dyDescent="0.15">
      <c r="B856" s="18" t="s">
        <v>201</v>
      </c>
      <c r="C856" s="19" t="s">
        <v>134</v>
      </c>
      <c r="D856" s="20" t="s">
        <v>280</v>
      </c>
      <c r="E856" s="20" t="s">
        <v>20</v>
      </c>
      <c r="F856" s="24">
        <v>31</v>
      </c>
      <c r="G856" s="21">
        <v>145</v>
      </c>
      <c r="H856" s="22">
        <f>F856*単価一覧!$X$43</f>
        <v>0</v>
      </c>
      <c r="I856" s="25"/>
      <c r="J856" s="22">
        <f>G856*単価一覧!$X$45</f>
        <v>0</v>
      </c>
      <c r="K856" s="23">
        <f t="shared" si="16"/>
        <v>0</v>
      </c>
    </row>
    <row r="857" spans="2:11" ht="12.95" customHeight="1" x14ac:dyDescent="0.15">
      <c r="B857" s="18" t="s">
        <v>201</v>
      </c>
      <c r="C857" s="19" t="s">
        <v>134</v>
      </c>
      <c r="D857" s="20" t="s">
        <v>280</v>
      </c>
      <c r="E857" s="20" t="s">
        <v>21</v>
      </c>
      <c r="F857" s="24">
        <v>31</v>
      </c>
      <c r="G857" s="21">
        <v>190</v>
      </c>
      <c r="H857" s="22">
        <f>F857*単価一覧!$X$43</f>
        <v>0</v>
      </c>
      <c r="I857" s="25"/>
      <c r="J857" s="22">
        <f>G857*単価一覧!$X$45</f>
        <v>0</v>
      </c>
      <c r="K857" s="23">
        <f t="shared" si="16"/>
        <v>0</v>
      </c>
    </row>
    <row r="858" spans="2:11" ht="12.95" customHeight="1" x14ac:dyDescent="0.15">
      <c r="B858" s="18" t="s">
        <v>201</v>
      </c>
      <c r="C858" s="19" t="s">
        <v>134</v>
      </c>
      <c r="D858" s="20" t="s">
        <v>280</v>
      </c>
      <c r="E858" s="20" t="s">
        <v>22</v>
      </c>
      <c r="F858" s="24">
        <v>31</v>
      </c>
      <c r="G858" s="21">
        <v>195</v>
      </c>
      <c r="H858" s="22">
        <f>F858*単価一覧!$X$43</f>
        <v>0</v>
      </c>
      <c r="I858" s="25"/>
      <c r="J858" s="22">
        <f>G858*単価一覧!$X$45</f>
        <v>0</v>
      </c>
      <c r="K858" s="23">
        <f t="shared" si="16"/>
        <v>0</v>
      </c>
    </row>
    <row r="859" spans="2:11" ht="12.95" customHeight="1" x14ac:dyDescent="0.15">
      <c r="B859" s="18" t="s">
        <v>202</v>
      </c>
      <c r="C859" s="19" t="s">
        <v>137</v>
      </c>
      <c r="D859" s="20" t="s">
        <v>278</v>
      </c>
      <c r="E859" s="20" t="s">
        <v>11</v>
      </c>
      <c r="F859" s="24">
        <v>4</v>
      </c>
      <c r="G859" s="21">
        <v>1555</v>
      </c>
      <c r="H859" s="22">
        <f>F859*単価一覧!$X$43</f>
        <v>0</v>
      </c>
      <c r="I859" s="25"/>
      <c r="J859" s="22">
        <f>G859*単価一覧!$X$45</f>
        <v>0</v>
      </c>
      <c r="K859" s="23">
        <f t="shared" si="16"/>
        <v>0</v>
      </c>
    </row>
    <row r="860" spans="2:11" ht="12.95" customHeight="1" x14ac:dyDescent="0.15">
      <c r="B860" s="18" t="s">
        <v>202</v>
      </c>
      <c r="C860" s="19" t="s">
        <v>137</v>
      </c>
      <c r="D860" s="20" t="s">
        <v>278</v>
      </c>
      <c r="E860" s="20" t="s">
        <v>12</v>
      </c>
      <c r="F860" s="24">
        <v>4</v>
      </c>
      <c r="G860" s="21">
        <v>1460</v>
      </c>
      <c r="H860" s="22">
        <f>F860*単価一覧!$X$43</f>
        <v>0</v>
      </c>
      <c r="I860" s="25"/>
      <c r="J860" s="22">
        <f>G860*単価一覧!$X$45</f>
        <v>0</v>
      </c>
      <c r="K860" s="23">
        <f t="shared" si="16"/>
        <v>0</v>
      </c>
    </row>
    <row r="861" spans="2:11" ht="12.95" customHeight="1" x14ac:dyDescent="0.15">
      <c r="B861" s="18" t="s">
        <v>202</v>
      </c>
      <c r="C861" s="19" t="s">
        <v>137</v>
      </c>
      <c r="D861" s="20" t="s">
        <v>278</v>
      </c>
      <c r="E861" s="20" t="s">
        <v>13</v>
      </c>
      <c r="F861" s="24">
        <v>4</v>
      </c>
      <c r="G861" s="21">
        <v>1315</v>
      </c>
      <c r="H861" s="22">
        <f>F861*単価一覧!$X$43</f>
        <v>0</v>
      </c>
      <c r="I861" s="25"/>
      <c r="J861" s="22">
        <f>G861*単価一覧!$X$45</f>
        <v>0</v>
      </c>
      <c r="K861" s="23">
        <f t="shared" si="16"/>
        <v>0</v>
      </c>
    </row>
    <row r="862" spans="2:11" ht="12.95" customHeight="1" x14ac:dyDescent="0.15">
      <c r="B862" s="18" t="s">
        <v>202</v>
      </c>
      <c r="C862" s="19" t="s">
        <v>137</v>
      </c>
      <c r="D862" s="20" t="s">
        <v>278</v>
      </c>
      <c r="E862" s="20" t="s">
        <v>14</v>
      </c>
      <c r="F862" s="24">
        <v>4</v>
      </c>
      <c r="G862" s="21">
        <v>1495</v>
      </c>
      <c r="H862" s="22">
        <f>F862*単価一覧!$X$43</f>
        <v>0</v>
      </c>
      <c r="I862" s="26">
        <f>G862*単価一覧!$X$44</f>
        <v>0</v>
      </c>
      <c r="J862" s="25"/>
      <c r="K862" s="23">
        <f t="shared" si="16"/>
        <v>0</v>
      </c>
    </row>
    <row r="863" spans="2:11" ht="12.95" customHeight="1" x14ac:dyDescent="0.15">
      <c r="B863" s="18" t="s">
        <v>202</v>
      </c>
      <c r="C863" s="19" t="s">
        <v>137</v>
      </c>
      <c r="D863" s="20" t="s">
        <v>278</v>
      </c>
      <c r="E863" s="20" t="s">
        <v>15</v>
      </c>
      <c r="F863" s="24">
        <v>4</v>
      </c>
      <c r="G863" s="21">
        <v>1362</v>
      </c>
      <c r="H863" s="22">
        <f>F863*単価一覧!$X$43</f>
        <v>0</v>
      </c>
      <c r="I863" s="26">
        <f>G863*単価一覧!$X$44</f>
        <v>0</v>
      </c>
      <c r="J863" s="25"/>
      <c r="K863" s="23">
        <f t="shared" si="16"/>
        <v>0</v>
      </c>
    </row>
    <row r="864" spans="2:11" ht="12.95" customHeight="1" x14ac:dyDescent="0.15">
      <c r="B864" s="18" t="s">
        <v>202</v>
      </c>
      <c r="C864" s="19" t="s">
        <v>137</v>
      </c>
      <c r="D864" s="20" t="s">
        <v>278</v>
      </c>
      <c r="E864" s="20" t="s">
        <v>16</v>
      </c>
      <c r="F864" s="24">
        <v>4</v>
      </c>
      <c r="G864" s="21">
        <v>1458</v>
      </c>
      <c r="H864" s="22">
        <f>F864*単価一覧!$X$43</f>
        <v>0</v>
      </c>
      <c r="I864" s="26">
        <f>G864*単価一覧!$X$44</f>
        <v>0</v>
      </c>
      <c r="J864" s="25"/>
      <c r="K864" s="23">
        <f t="shared" si="16"/>
        <v>0</v>
      </c>
    </row>
    <row r="865" spans="2:11" ht="12.95" customHeight="1" x14ac:dyDescent="0.15">
      <c r="B865" s="18" t="s">
        <v>202</v>
      </c>
      <c r="C865" s="19" t="s">
        <v>137</v>
      </c>
      <c r="D865" s="20" t="s">
        <v>278</v>
      </c>
      <c r="E865" s="20" t="s">
        <v>17</v>
      </c>
      <c r="F865" s="24">
        <v>4</v>
      </c>
      <c r="G865" s="21">
        <v>1506</v>
      </c>
      <c r="H865" s="22">
        <f>F865*単価一覧!$X$43</f>
        <v>0</v>
      </c>
      <c r="I865" s="25"/>
      <c r="J865" s="22">
        <f>G865*単価一覧!$X$45</f>
        <v>0</v>
      </c>
      <c r="K865" s="23">
        <f t="shared" si="16"/>
        <v>0</v>
      </c>
    </row>
    <row r="866" spans="2:11" ht="12.95" customHeight="1" x14ac:dyDescent="0.15">
      <c r="B866" s="18" t="s">
        <v>202</v>
      </c>
      <c r="C866" s="19" t="s">
        <v>137</v>
      </c>
      <c r="D866" s="20" t="s">
        <v>278</v>
      </c>
      <c r="E866" s="20" t="s">
        <v>18</v>
      </c>
      <c r="F866" s="24">
        <v>4</v>
      </c>
      <c r="G866" s="21">
        <v>1409</v>
      </c>
      <c r="H866" s="22">
        <f>F866*単価一覧!$X$43</f>
        <v>0</v>
      </c>
      <c r="I866" s="25"/>
      <c r="J866" s="22">
        <f>G866*単価一覧!$X$45</f>
        <v>0</v>
      </c>
      <c r="K866" s="23">
        <f t="shared" si="16"/>
        <v>0</v>
      </c>
    </row>
    <row r="867" spans="2:11" ht="12.95" customHeight="1" x14ac:dyDescent="0.15">
      <c r="B867" s="18" t="s">
        <v>202</v>
      </c>
      <c r="C867" s="19" t="s">
        <v>137</v>
      </c>
      <c r="D867" s="20" t="s">
        <v>278</v>
      </c>
      <c r="E867" s="20" t="s">
        <v>19</v>
      </c>
      <c r="F867" s="24">
        <v>4</v>
      </c>
      <c r="G867" s="21">
        <v>1368</v>
      </c>
      <c r="H867" s="22">
        <f>F867*単価一覧!$X$43</f>
        <v>0</v>
      </c>
      <c r="I867" s="25"/>
      <c r="J867" s="22">
        <f>G867*単価一覧!$X$45</f>
        <v>0</v>
      </c>
      <c r="K867" s="23">
        <f t="shared" si="16"/>
        <v>0</v>
      </c>
    </row>
    <row r="868" spans="2:11" ht="12.95" customHeight="1" x14ac:dyDescent="0.15">
      <c r="B868" s="18" t="s">
        <v>202</v>
      </c>
      <c r="C868" s="19" t="s">
        <v>137</v>
      </c>
      <c r="D868" s="20" t="s">
        <v>279</v>
      </c>
      <c r="E868" s="20" t="s">
        <v>20</v>
      </c>
      <c r="F868" s="24">
        <v>4</v>
      </c>
      <c r="G868" s="21">
        <v>1657</v>
      </c>
      <c r="H868" s="22">
        <f>F868*単価一覧!$X$43</f>
        <v>0</v>
      </c>
      <c r="I868" s="25"/>
      <c r="J868" s="22">
        <f>G868*単価一覧!$X$45</f>
        <v>0</v>
      </c>
      <c r="K868" s="23">
        <f t="shared" si="16"/>
        <v>0</v>
      </c>
    </row>
    <row r="869" spans="2:11" ht="12.95" customHeight="1" x14ac:dyDescent="0.15">
      <c r="B869" s="18" t="s">
        <v>202</v>
      </c>
      <c r="C869" s="19" t="s">
        <v>137</v>
      </c>
      <c r="D869" s="20" t="s">
        <v>279</v>
      </c>
      <c r="E869" s="20" t="s">
        <v>21</v>
      </c>
      <c r="F869" s="24">
        <v>4</v>
      </c>
      <c r="G869" s="21">
        <v>1285</v>
      </c>
      <c r="H869" s="22">
        <f>F869*単価一覧!$X$43</f>
        <v>0</v>
      </c>
      <c r="I869" s="25"/>
      <c r="J869" s="22">
        <f>G869*単価一覧!$X$45</f>
        <v>0</v>
      </c>
      <c r="K869" s="23">
        <f t="shared" si="16"/>
        <v>0</v>
      </c>
    </row>
    <row r="870" spans="2:11" ht="12.95" customHeight="1" x14ac:dyDescent="0.15">
      <c r="B870" s="18" t="s">
        <v>202</v>
      </c>
      <c r="C870" s="19" t="s">
        <v>137</v>
      </c>
      <c r="D870" s="20" t="s">
        <v>279</v>
      </c>
      <c r="E870" s="20" t="s">
        <v>22</v>
      </c>
      <c r="F870" s="24">
        <v>4</v>
      </c>
      <c r="G870" s="21">
        <v>1368</v>
      </c>
      <c r="H870" s="22">
        <f>F870*単価一覧!$X$43</f>
        <v>0</v>
      </c>
      <c r="I870" s="25"/>
      <c r="J870" s="22">
        <f>G870*単価一覧!$X$45</f>
        <v>0</v>
      </c>
      <c r="K870" s="23">
        <f t="shared" si="16"/>
        <v>0</v>
      </c>
    </row>
    <row r="871" spans="2:11" ht="12.95" customHeight="1" x14ac:dyDescent="0.15">
      <c r="B871" s="18" t="s">
        <v>202</v>
      </c>
      <c r="C871" s="19" t="s">
        <v>137</v>
      </c>
      <c r="D871" s="20" t="s">
        <v>279</v>
      </c>
      <c r="E871" s="20" t="s">
        <v>11</v>
      </c>
      <c r="F871" s="24">
        <v>4</v>
      </c>
      <c r="G871" s="21">
        <v>1461</v>
      </c>
      <c r="H871" s="22">
        <f>F871*単価一覧!$X$43</f>
        <v>0</v>
      </c>
      <c r="I871" s="25"/>
      <c r="J871" s="22">
        <f>G871*単価一覧!$X$45</f>
        <v>0</v>
      </c>
      <c r="K871" s="23">
        <f t="shared" si="16"/>
        <v>0</v>
      </c>
    </row>
    <row r="872" spans="2:11" ht="12.95" customHeight="1" x14ac:dyDescent="0.15">
      <c r="B872" s="18" t="s">
        <v>202</v>
      </c>
      <c r="C872" s="19" t="s">
        <v>137</v>
      </c>
      <c r="D872" s="20" t="s">
        <v>279</v>
      </c>
      <c r="E872" s="20" t="s">
        <v>12</v>
      </c>
      <c r="F872" s="24">
        <v>4</v>
      </c>
      <c r="G872" s="24">
        <v>1530</v>
      </c>
      <c r="H872" s="22">
        <f>F872*単価一覧!$X$43</f>
        <v>0</v>
      </c>
      <c r="I872" s="25"/>
      <c r="J872" s="22">
        <f>G872*単価一覧!$X$45</f>
        <v>0</v>
      </c>
      <c r="K872" s="23">
        <f t="shared" si="16"/>
        <v>0</v>
      </c>
    </row>
    <row r="873" spans="2:11" ht="12.95" customHeight="1" x14ac:dyDescent="0.15">
      <c r="B873" s="18" t="s">
        <v>202</v>
      </c>
      <c r="C873" s="19" t="s">
        <v>137</v>
      </c>
      <c r="D873" s="20" t="s">
        <v>279</v>
      </c>
      <c r="E873" s="20" t="s">
        <v>13</v>
      </c>
      <c r="F873" s="24">
        <v>4</v>
      </c>
      <c r="G873" s="24">
        <v>1526</v>
      </c>
      <c r="H873" s="22">
        <f>F873*単価一覧!$X$43</f>
        <v>0</v>
      </c>
      <c r="I873" s="25"/>
      <c r="J873" s="22">
        <f>G873*単価一覧!$X$45</f>
        <v>0</v>
      </c>
      <c r="K873" s="23">
        <f t="shared" si="16"/>
        <v>0</v>
      </c>
    </row>
    <row r="874" spans="2:11" ht="12.95" customHeight="1" x14ac:dyDescent="0.15">
      <c r="B874" s="18" t="s">
        <v>202</v>
      </c>
      <c r="C874" s="19" t="s">
        <v>137</v>
      </c>
      <c r="D874" s="20" t="s">
        <v>279</v>
      </c>
      <c r="E874" s="20" t="s">
        <v>14</v>
      </c>
      <c r="F874" s="24">
        <v>4</v>
      </c>
      <c r="G874" s="24">
        <v>1387</v>
      </c>
      <c r="H874" s="22">
        <f>F874*単価一覧!$X$43</f>
        <v>0</v>
      </c>
      <c r="I874" s="26">
        <f>G874*単価一覧!$X$44</f>
        <v>0</v>
      </c>
      <c r="J874" s="25"/>
      <c r="K874" s="23">
        <f t="shared" si="16"/>
        <v>0</v>
      </c>
    </row>
    <row r="875" spans="2:11" ht="12.95" customHeight="1" x14ac:dyDescent="0.15">
      <c r="B875" s="18" t="s">
        <v>202</v>
      </c>
      <c r="C875" s="19" t="s">
        <v>137</v>
      </c>
      <c r="D875" s="20" t="s">
        <v>279</v>
      </c>
      <c r="E875" s="20" t="s">
        <v>15</v>
      </c>
      <c r="F875" s="24">
        <v>4</v>
      </c>
      <c r="G875" s="24">
        <v>1529</v>
      </c>
      <c r="H875" s="22">
        <f>F875*単価一覧!$X$43</f>
        <v>0</v>
      </c>
      <c r="I875" s="26">
        <f>G875*単価一覧!$X$44</f>
        <v>0</v>
      </c>
      <c r="J875" s="25"/>
      <c r="K875" s="23">
        <f t="shared" si="16"/>
        <v>0</v>
      </c>
    </row>
    <row r="876" spans="2:11" ht="12.95" customHeight="1" x14ac:dyDescent="0.15">
      <c r="B876" s="18" t="s">
        <v>202</v>
      </c>
      <c r="C876" s="19" t="s">
        <v>137</v>
      </c>
      <c r="D876" s="20" t="s">
        <v>279</v>
      </c>
      <c r="E876" s="20" t="s">
        <v>16</v>
      </c>
      <c r="F876" s="24">
        <v>4</v>
      </c>
      <c r="G876" s="24">
        <v>1555</v>
      </c>
      <c r="H876" s="22">
        <f>F876*単価一覧!$X$43</f>
        <v>0</v>
      </c>
      <c r="I876" s="26">
        <f>G876*単価一覧!$X$44</f>
        <v>0</v>
      </c>
      <c r="J876" s="25"/>
      <c r="K876" s="23">
        <f t="shared" si="16"/>
        <v>0</v>
      </c>
    </row>
    <row r="877" spans="2:11" ht="12.95" customHeight="1" x14ac:dyDescent="0.15">
      <c r="B877" s="18" t="s">
        <v>202</v>
      </c>
      <c r="C877" s="19" t="s">
        <v>137</v>
      </c>
      <c r="D877" s="20" t="s">
        <v>279</v>
      </c>
      <c r="E877" s="20" t="s">
        <v>17</v>
      </c>
      <c r="F877" s="24">
        <v>4</v>
      </c>
      <c r="G877" s="24">
        <v>1426</v>
      </c>
      <c r="H877" s="22">
        <f>F877*単価一覧!$X$43</f>
        <v>0</v>
      </c>
      <c r="I877" s="25"/>
      <c r="J877" s="22">
        <f>G877*単価一覧!$X$45</f>
        <v>0</v>
      </c>
      <c r="K877" s="23">
        <f t="shared" si="16"/>
        <v>0</v>
      </c>
    </row>
    <row r="878" spans="2:11" ht="12.95" customHeight="1" x14ac:dyDescent="0.15">
      <c r="B878" s="18" t="s">
        <v>202</v>
      </c>
      <c r="C878" s="19" t="s">
        <v>137</v>
      </c>
      <c r="D878" s="20" t="s">
        <v>279</v>
      </c>
      <c r="E878" s="20" t="s">
        <v>18</v>
      </c>
      <c r="F878" s="24">
        <v>4</v>
      </c>
      <c r="G878" s="21">
        <v>1676</v>
      </c>
      <c r="H878" s="22">
        <f>F878*単価一覧!$X$43</f>
        <v>0</v>
      </c>
      <c r="I878" s="25"/>
      <c r="J878" s="22">
        <f>G878*単価一覧!$X$45</f>
        <v>0</v>
      </c>
      <c r="K878" s="23">
        <f t="shared" si="16"/>
        <v>0</v>
      </c>
    </row>
    <row r="879" spans="2:11" ht="12.95" customHeight="1" x14ac:dyDescent="0.15">
      <c r="B879" s="18" t="s">
        <v>202</v>
      </c>
      <c r="C879" s="19" t="s">
        <v>137</v>
      </c>
      <c r="D879" s="20" t="s">
        <v>279</v>
      </c>
      <c r="E879" s="20" t="s">
        <v>19</v>
      </c>
      <c r="F879" s="24">
        <v>4</v>
      </c>
      <c r="G879" s="21">
        <v>1382</v>
      </c>
      <c r="H879" s="22">
        <f>F879*単価一覧!$X$43</f>
        <v>0</v>
      </c>
      <c r="I879" s="25"/>
      <c r="J879" s="22">
        <f>G879*単価一覧!$X$45</f>
        <v>0</v>
      </c>
      <c r="K879" s="23">
        <f t="shared" si="16"/>
        <v>0</v>
      </c>
    </row>
    <row r="880" spans="2:11" ht="12.95" customHeight="1" x14ac:dyDescent="0.15">
      <c r="B880" s="18" t="s">
        <v>202</v>
      </c>
      <c r="C880" s="19" t="s">
        <v>137</v>
      </c>
      <c r="D880" s="20" t="s">
        <v>280</v>
      </c>
      <c r="E880" s="20" t="s">
        <v>20</v>
      </c>
      <c r="F880" s="24">
        <v>4</v>
      </c>
      <c r="G880" s="21">
        <v>1825</v>
      </c>
      <c r="H880" s="22">
        <f>F880*単価一覧!$X$43</f>
        <v>0</v>
      </c>
      <c r="I880" s="25"/>
      <c r="J880" s="22">
        <f>G880*単価一覧!$X$45</f>
        <v>0</v>
      </c>
      <c r="K880" s="23">
        <f t="shared" ref="K880:K943" si="17">ROUNDDOWN(H880+I880+J880,0)</f>
        <v>0</v>
      </c>
    </row>
    <row r="881" spans="2:11" ht="12.95" customHeight="1" x14ac:dyDescent="0.15">
      <c r="B881" s="18" t="s">
        <v>202</v>
      </c>
      <c r="C881" s="19" t="s">
        <v>137</v>
      </c>
      <c r="D881" s="20" t="s">
        <v>280</v>
      </c>
      <c r="E881" s="20" t="s">
        <v>21</v>
      </c>
      <c r="F881" s="24">
        <v>4</v>
      </c>
      <c r="G881" s="21">
        <v>2081</v>
      </c>
      <c r="H881" s="22">
        <f>F881*単価一覧!$X$43</f>
        <v>0</v>
      </c>
      <c r="I881" s="25"/>
      <c r="J881" s="22">
        <f>G881*単価一覧!$X$45</f>
        <v>0</v>
      </c>
      <c r="K881" s="23">
        <f t="shared" si="17"/>
        <v>0</v>
      </c>
    </row>
    <row r="882" spans="2:11" ht="12.95" customHeight="1" x14ac:dyDescent="0.15">
      <c r="B882" s="18" t="s">
        <v>202</v>
      </c>
      <c r="C882" s="19" t="s">
        <v>137</v>
      </c>
      <c r="D882" s="20" t="s">
        <v>280</v>
      </c>
      <c r="E882" s="20" t="s">
        <v>22</v>
      </c>
      <c r="F882" s="24">
        <v>4</v>
      </c>
      <c r="G882" s="21">
        <v>1949</v>
      </c>
      <c r="H882" s="22">
        <f>F882*単価一覧!$X$43</f>
        <v>0</v>
      </c>
      <c r="I882" s="25"/>
      <c r="J882" s="22">
        <f>G882*単価一覧!$X$45</f>
        <v>0</v>
      </c>
      <c r="K882" s="23">
        <f t="shared" si="17"/>
        <v>0</v>
      </c>
    </row>
    <row r="883" spans="2:11" ht="12.95" customHeight="1" x14ac:dyDescent="0.15">
      <c r="B883" s="18" t="s">
        <v>203</v>
      </c>
      <c r="C883" s="19" t="s">
        <v>139</v>
      </c>
      <c r="D883" s="20" t="s">
        <v>278</v>
      </c>
      <c r="E883" s="20" t="s">
        <v>11</v>
      </c>
      <c r="F883" s="24">
        <v>14</v>
      </c>
      <c r="G883" s="21">
        <v>1366</v>
      </c>
      <c r="H883" s="22">
        <f>F883*単価一覧!$X$43</f>
        <v>0</v>
      </c>
      <c r="I883" s="25"/>
      <c r="J883" s="22">
        <f>G883*単価一覧!$X$45</f>
        <v>0</v>
      </c>
      <c r="K883" s="23">
        <f t="shared" si="17"/>
        <v>0</v>
      </c>
    </row>
    <row r="884" spans="2:11" ht="12.95" customHeight="1" x14ac:dyDescent="0.15">
      <c r="B884" s="18" t="s">
        <v>203</v>
      </c>
      <c r="C884" s="19" t="s">
        <v>139</v>
      </c>
      <c r="D884" s="20" t="s">
        <v>278</v>
      </c>
      <c r="E884" s="20" t="s">
        <v>12</v>
      </c>
      <c r="F884" s="24">
        <v>14</v>
      </c>
      <c r="G884" s="21">
        <v>1351</v>
      </c>
      <c r="H884" s="22">
        <f>F884*単価一覧!$X$43</f>
        <v>0</v>
      </c>
      <c r="I884" s="25"/>
      <c r="J884" s="22">
        <f>G884*単価一覧!$X$45</f>
        <v>0</v>
      </c>
      <c r="K884" s="23">
        <f t="shared" si="17"/>
        <v>0</v>
      </c>
    </row>
    <row r="885" spans="2:11" ht="12.95" customHeight="1" x14ac:dyDescent="0.15">
      <c r="B885" s="18" t="s">
        <v>203</v>
      </c>
      <c r="C885" s="19" t="s">
        <v>139</v>
      </c>
      <c r="D885" s="20" t="s">
        <v>278</v>
      </c>
      <c r="E885" s="20" t="s">
        <v>13</v>
      </c>
      <c r="F885" s="24">
        <v>14</v>
      </c>
      <c r="G885" s="21">
        <v>1133</v>
      </c>
      <c r="H885" s="22">
        <f>F885*単価一覧!$X$43</f>
        <v>0</v>
      </c>
      <c r="I885" s="25"/>
      <c r="J885" s="22">
        <f>G885*単価一覧!$X$45</f>
        <v>0</v>
      </c>
      <c r="K885" s="23">
        <f t="shared" si="17"/>
        <v>0</v>
      </c>
    </row>
    <row r="886" spans="2:11" ht="12.95" customHeight="1" x14ac:dyDescent="0.15">
      <c r="B886" s="18" t="s">
        <v>203</v>
      </c>
      <c r="C886" s="19" t="s">
        <v>139</v>
      </c>
      <c r="D886" s="20" t="s">
        <v>278</v>
      </c>
      <c r="E886" s="20" t="s">
        <v>14</v>
      </c>
      <c r="F886" s="24">
        <v>14</v>
      </c>
      <c r="G886" s="21">
        <v>1226</v>
      </c>
      <c r="H886" s="22">
        <f>F886*単価一覧!$X$43</f>
        <v>0</v>
      </c>
      <c r="I886" s="26">
        <f>G886*単価一覧!$X$44</f>
        <v>0</v>
      </c>
      <c r="J886" s="25"/>
      <c r="K886" s="23">
        <f t="shared" si="17"/>
        <v>0</v>
      </c>
    </row>
    <row r="887" spans="2:11" ht="12.95" customHeight="1" x14ac:dyDescent="0.15">
      <c r="B887" s="18" t="s">
        <v>203</v>
      </c>
      <c r="C887" s="19" t="s">
        <v>139</v>
      </c>
      <c r="D887" s="20" t="s">
        <v>278</v>
      </c>
      <c r="E887" s="20" t="s">
        <v>15</v>
      </c>
      <c r="F887" s="24">
        <v>14</v>
      </c>
      <c r="G887" s="21">
        <v>1277</v>
      </c>
      <c r="H887" s="22">
        <f>F887*単価一覧!$X$43</f>
        <v>0</v>
      </c>
      <c r="I887" s="26">
        <f>G887*単価一覧!$X$44</f>
        <v>0</v>
      </c>
      <c r="J887" s="25"/>
      <c r="K887" s="23">
        <f t="shared" si="17"/>
        <v>0</v>
      </c>
    </row>
    <row r="888" spans="2:11" ht="12.95" customHeight="1" x14ac:dyDescent="0.15">
      <c r="B888" s="18" t="s">
        <v>203</v>
      </c>
      <c r="C888" s="19" t="s">
        <v>139</v>
      </c>
      <c r="D888" s="20" t="s">
        <v>278</v>
      </c>
      <c r="E888" s="20" t="s">
        <v>16</v>
      </c>
      <c r="F888" s="24">
        <v>14</v>
      </c>
      <c r="G888" s="21">
        <v>1212</v>
      </c>
      <c r="H888" s="22">
        <f>F888*単価一覧!$X$43</f>
        <v>0</v>
      </c>
      <c r="I888" s="26">
        <f>G888*単価一覧!$X$44</f>
        <v>0</v>
      </c>
      <c r="J888" s="25"/>
      <c r="K888" s="23">
        <f t="shared" si="17"/>
        <v>0</v>
      </c>
    </row>
    <row r="889" spans="2:11" ht="12.95" customHeight="1" x14ac:dyDescent="0.15">
      <c r="B889" s="18" t="s">
        <v>203</v>
      </c>
      <c r="C889" s="19" t="s">
        <v>139</v>
      </c>
      <c r="D889" s="20" t="s">
        <v>278</v>
      </c>
      <c r="E889" s="20" t="s">
        <v>17</v>
      </c>
      <c r="F889" s="24">
        <v>14</v>
      </c>
      <c r="G889" s="21">
        <v>1158</v>
      </c>
      <c r="H889" s="22">
        <f>F889*単価一覧!$X$43</f>
        <v>0</v>
      </c>
      <c r="I889" s="25"/>
      <c r="J889" s="22">
        <f>G889*単価一覧!$X$45</f>
        <v>0</v>
      </c>
      <c r="K889" s="23">
        <f t="shared" si="17"/>
        <v>0</v>
      </c>
    </row>
    <row r="890" spans="2:11" ht="12.95" customHeight="1" x14ac:dyDescent="0.15">
      <c r="B890" s="18" t="s">
        <v>203</v>
      </c>
      <c r="C890" s="19" t="s">
        <v>139</v>
      </c>
      <c r="D890" s="20" t="s">
        <v>278</v>
      </c>
      <c r="E890" s="20" t="s">
        <v>18</v>
      </c>
      <c r="F890" s="24">
        <v>14</v>
      </c>
      <c r="G890" s="21">
        <v>1291</v>
      </c>
      <c r="H890" s="22">
        <f>F890*単価一覧!$X$43</f>
        <v>0</v>
      </c>
      <c r="I890" s="25"/>
      <c r="J890" s="22">
        <f>G890*単価一覧!$X$45</f>
        <v>0</v>
      </c>
      <c r="K890" s="23">
        <f t="shared" si="17"/>
        <v>0</v>
      </c>
    </row>
    <row r="891" spans="2:11" ht="12.95" customHeight="1" x14ac:dyDescent="0.15">
      <c r="B891" s="18" t="s">
        <v>203</v>
      </c>
      <c r="C891" s="19" t="s">
        <v>139</v>
      </c>
      <c r="D891" s="20" t="s">
        <v>278</v>
      </c>
      <c r="E891" s="20" t="s">
        <v>19</v>
      </c>
      <c r="F891" s="24">
        <v>14</v>
      </c>
      <c r="G891" s="21">
        <v>1201</v>
      </c>
      <c r="H891" s="22">
        <f>F891*単価一覧!$X$43</f>
        <v>0</v>
      </c>
      <c r="I891" s="25"/>
      <c r="J891" s="22">
        <f>G891*単価一覧!$X$45</f>
        <v>0</v>
      </c>
      <c r="K891" s="23">
        <f t="shared" si="17"/>
        <v>0</v>
      </c>
    </row>
    <row r="892" spans="2:11" ht="12.95" customHeight="1" x14ac:dyDescent="0.15">
      <c r="B892" s="18" t="s">
        <v>203</v>
      </c>
      <c r="C892" s="19" t="s">
        <v>139</v>
      </c>
      <c r="D892" s="20" t="s">
        <v>279</v>
      </c>
      <c r="E892" s="20" t="s">
        <v>20</v>
      </c>
      <c r="F892" s="24">
        <v>14</v>
      </c>
      <c r="G892" s="21">
        <v>1413</v>
      </c>
      <c r="H892" s="22">
        <f>F892*単価一覧!$X$43</f>
        <v>0</v>
      </c>
      <c r="I892" s="25"/>
      <c r="J892" s="22">
        <f>G892*単価一覧!$X$45</f>
        <v>0</v>
      </c>
      <c r="K892" s="23">
        <f t="shared" si="17"/>
        <v>0</v>
      </c>
    </row>
    <row r="893" spans="2:11" ht="12.95" customHeight="1" x14ac:dyDescent="0.15">
      <c r="B893" s="18" t="s">
        <v>203</v>
      </c>
      <c r="C893" s="19" t="s">
        <v>139</v>
      </c>
      <c r="D893" s="20" t="s">
        <v>279</v>
      </c>
      <c r="E893" s="20" t="s">
        <v>21</v>
      </c>
      <c r="F893" s="24">
        <v>14</v>
      </c>
      <c r="G893" s="21">
        <v>1217</v>
      </c>
      <c r="H893" s="22">
        <f>F893*単価一覧!$X$43</f>
        <v>0</v>
      </c>
      <c r="I893" s="25"/>
      <c r="J893" s="22">
        <f>G893*単価一覧!$X$45</f>
        <v>0</v>
      </c>
      <c r="K893" s="23">
        <f t="shared" si="17"/>
        <v>0</v>
      </c>
    </row>
    <row r="894" spans="2:11" ht="12.95" customHeight="1" x14ac:dyDescent="0.15">
      <c r="B894" s="18" t="s">
        <v>203</v>
      </c>
      <c r="C894" s="19" t="s">
        <v>139</v>
      </c>
      <c r="D894" s="20" t="s">
        <v>279</v>
      </c>
      <c r="E894" s="20" t="s">
        <v>22</v>
      </c>
      <c r="F894" s="24">
        <v>14</v>
      </c>
      <c r="G894" s="21">
        <v>1218</v>
      </c>
      <c r="H894" s="22">
        <f>F894*単価一覧!$X$43</f>
        <v>0</v>
      </c>
      <c r="I894" s="25"/>
      <c r="J894" s="22">
        <f>G894*単価一覧!$X$45</f>
        <v>0</v>
      </c>
      <c r="K894" s="23">
        <f t="shared" si="17"/>
        <v>0</v>
      </c>
    </row>
    <row r="895" spans="2:11" ht="12.95" customHeight="1" x14ac:dyDescent="0.15">
      <c r="B895" s="18" t="s">
        <v>203</v>
      </c>
      <c r="C895" s="19" t="s">
        <v>139</v>
      </c>
      <c r="D895" s="20" t="s">
        <v>279</v>
      </c>
      <c r="E895" s="20" t="s">
        <v>11</v>
      </c>
      <c r="F895" s="24">
        <v>14</v>
      </c>
      <c r="G895" s="21">
        <v>1174</v>
      </c>
      <c r="H895" s="22">
        <f>F895*単価一覧!$X$43</f>
        <v>0</v>
      </c>
      <c r="I895" s="25"/>
      <c r="J895" s="22">
        <f>G895*単価一覧!$X$45</f>
        <v>0</v>
      </c>
      <c r="K895" s="23">
        <f t="shared" si="17"/>
        <v>0</v>
      </c>
    </row>
    <row r="896" spans="2:11" ht="12.95" customHeight="1" x14ac:dyDescent="0.15">
      <c r="B896" s="18" t="s">
        <v>203</v>
      </c>
      <c r="C896" s="19" t="s">
        <v>139</v>
      </c>
      <c r="D896" s="20" t="s">
        <v>279</v>
      </c>
      <c r="E896" s="20" t="s">
        <v>12</v>
      </c>
      <c r="F896" s="24">
        <v>14</v>
      </c>
      <c r="G896" s="24">
        <v>1405</v>
      </c>
      <c r="H896" s="22">
        <f>F896*単価一覧!$X$43</f>
        <v>0</v>
      </c>
      <c r="I896" s="25"/>
      <c r="J896" s="22">
        <f>G896*単価一覧!$X$45</f>
        <v>0</v>
      </c>
      <c r="K896" s="23">
        <f t="shared" si="17"/>
        <v>0</v>
      </c>
    </row>
    <row r="897" spans="2:11" ht="12.95" customHeight="1" x14ac:dyDescent="0.15">
      <c r="B897" s="18" t="s">
        <v>203</v>
      </c>
      <c r="C897" s="19" t="s">
        <v>139</v>
      </c>
      <c r="D897" s="20" t="s">
        <v>279</v>
      </c>
      <c r="E897" s="20" t="s">
        <v>13</v>
      </c>
      <c r="F897" s="24">
        <v>14</v>
      </c>
      <c r="G897" s="24">
        <v>1198</v>
      </c>
      <c r="H897" s="22">
        <f>F897*単価一覧!$X$43</f>
        <v>0</v>
      </c>
      <c r="I897" s="25"/>
      <c r="J897" s="22">
        <f>G897*単価一覧!$X$45</f>
        <v>0</v>
      </c>
      <c r="K897" s="23">
        <f t="shared" si="17"/>
        <v>0</v>
      </c>
    </row>
    <row r="898" spans="2:11" ht="12.95" customHeight="1" x14ac:dyDescent="0.15">
      <c r="B898" s="18" t="s">
        <v>203</v>
      </c>
      <c r="C898" s="19" t="s">
        <v>139</v>
      </c>
      <c r="D898" s="20" t="s">
        <v>279</v>
      </c>
      <c r="E898" s="20" t="s">
        <v>14</v>
      </c>
      <c r="F898" s="24">
        <v>14</v>
      </c>
      <c r="G898" s="24">
        <v>1188</v>
      </c>
      <c r="H898" s="22">
        <f>F898*単価一覧!$X$43</f>
        <v>0</v>
      </c>
      <c r="I898" s="26">
        <f>G898*単価一覧!$X$44</f>
        <v>0</v>
      </c>
      <c r="J898" s="25"/>
      <c r="K898" s="23">
        <f t="shared" si="17"/>
        <v>0</v>
      </c>
    </row>
    <row r="899" spans="2:11" ht="12.95" customHeight="1" x14ac:dyDescent="0.15">
      <c r="B899" s="18" t="s">
        <v>203</v>
      </c>
      <c r="C899" s="19" t="s">
        <v>139</v>
      </c>
      <c r="D899" s="20" t="s">
        <v>279</v>
      </c>
      <c r="E899" s="20" t="s">
        <v>15</v>
      </c>
      <c r="F899" s="24">
        <v>14</v>
      </c>
      <c r="G899" s="24">
        <v>1403</v>
      </c>
      <c r="H899" s="22">
        <f>F899*単価一覧!$X$43</f>
        <v>0</v>
      </c>
      <c r="I899" s="26">
        <f>G899*単価一覧!$X$44</f>
        <v>0</v>
      </c>
      <c r="J899" s="25"/>
      <c r="K899" s="23">
        <f t="shared" si="17"/>
        <v>0</v>
      </c>
    </row>
    <row r="900" spans="2:11" ht="12.95" customHeight="1" x14ac:dyDescent="0.15">
      <c r="B900" s="18" t="s">
        <v>203</v>
      </c>
      <c r="C900" s="19" t="s">
        <v>139</v>
      </c>
      <c r="D900" s="20" t="s">
        <v>279</v>
      </c>
      <c r="E900" s="20" t="s">
        <v>16</v>
      </c>
      <c r="F900" s="24">
        <v>14</v>
      </c>
      <c r="G900" s="24">
        <v>1165</v>
      </c>
      <c r="H900" s="22">
        <f>F900*単価一覧!$X$43</f>
        <v>0</v>
      </c>
      <c r="I900" s="26">
        <f>G900*単価一覧!$X$44</f>
        <v>0</v>
      </c>
      <c r="J900" s="25"/>
      <c r="K900" s="23">
        <f t="shared" si="17"/>
        <v>0</v>
      </c>
    </row>
    <row r="901" spans="2:11" ht="12.95" customHeight="1" x14ac:dyDescent="0.15">
      <c r="B901" s="18" t="s">
        <v>203</v>
      </c>
      <c r="C901" s="19" t="s">
        <v>139</v>
      </c>
      <c r="D901" s="20" t="s">
        <v>279</v>
      </c>
      <c r="E901" s="20" t="s">
        <v>17</v>
      </c>
      <c r="F901" s="24">
        <v>14</v>
      </c>
      <c r="G901" s="24">
        <v>1241</v>
      </c>
      <c r="H901" s="22">
        <f>F901*単価一覧!$X$43</f>
        <v>0</v>
      </c>
      <c r="I901" s="25"/>
      <c r="J901" s="22">
        <f>G901*単価一覧!$X$45</f>
        <v>0</v>
      </c>
      <c r="K901" s="23">
        <f t="shared" si="17"/>
        <v>0</v>
      </c>
    </row>
    <row r="902" spans="2:11" ht="12.95" customHeight="1" x14ac:dyDescent="0.15">
      <c r="B902" s="18" t="s">
        <v>203</v>
      </c>
      <c r="C902" s="19" t="s">
        <v>139</v>
      </c>
      <c r="D902" s="20" t="s">
        <v>279</v>
      </c>
      <c r="E902" s="20" t="s">
        <v>18</v>
      </c>
      <c r="F902" s="24">
        <v>14</v>
      </c>
      <c r="G902" s="21">
        <v>1271</v>
      </c>
      <c r="H902" s="22">
        <f>F902*単価一覧!$X$43</f>
        <v>0</v>
      </c>
      <c r="I902" s="25"/>
      <c r="J902" s="22">
        <f>G902*単価一覧!$X$45</f>
        <v>0</v>
      </c>
      <c r="K902" s="23">
        <f t="shared" si="17"/>
        <v>0</v>
      </c>
    </row>
    <row r="903" spans="2:11" ht="12.95" customHeight="1" x14ac:dyDescent="0.15">
      <c r="B903" s="18" t="s">
        <v>203</v>
      </c>
      <c r="C903" s="19" t="s">
        <v>139</v>
      </c>
      <c r="D903" s="20" t="s">
        <v>279</v>
      </c>
      <c r="E903" s="20" t="s">
        <v>19</v>
      </c>
      <c r="F903" s="24">
        <v>14</v>
      </c>
      <c r="G903" s="21">
        <v>1181</v>
      </c>
      <c r="H903" s="22">
        <f>F903*単価一覧!$X$43</f>
        <v>0</v>
      </c>
      <c r="I903" s="25"/>
      <c r="J903" s="22">
        <f>G903*単価一覧!$X$45</f>
        <v>0</v>
      </c>
      <c r="K903" s="23">
        <f t="shared" si="17"/>
        <v>0</v>
      </c>
    </row>
    <row r="904" spans="2:11" ht="12.95" customHeight="1" x14ac:dyDescent="0.15">
      <c r="B904" s="18" t="s">
        <v>203</v>
      </c>
      <c r="C904" s="19" t="s">
        <v>139</v>
      </c>
      <c r="D904" s="20" t="s">
        <v>280</v>
      </c>
      <c r="E904" s="20" t="s">
        <v>20</v>
      </c>
      <c r="F904" s="24">
        <v>14</v>
      </c>
      <c r="G904" s="21">
        <v>1504</v>
      </c>
      <c r="H904" s="22">
        <f>F904*単価一覧!$X$43</f>
        <v>0</v>
      </c>
      <c r="I904" s="25"/>
      <c r="J904" s="22">
        <f>G904*単価一覧!$X$45</f>
        <v>0</v>
      </c>
      <c r="K904" s="23">
        <f t="shared" si="17"/>
        <v>0</v>
      </c>
    </row>
    <row r="905" spans="2:11" ht="12.95" customHeight="1" x14ac:dyDescent="0.15">
      <c r="B905" s="18" t="s">
        <v>203</v>
      </c>
      <c r="C905" s="19" t="s">
        <v>139</v>
      </c>
      <c r="D905" s="20" t="s">
        <v>280</v>
      </c>
      <c r="E905" s="20" t="s">
        <v>21</v>
      </c>
      <c r="F905" s="24">
        <v>14</v>
      </c>
      <c r="G905" s="21">
        <v>1214</v>
      </c>
      <c r="H905" s="22">
        <f>F905*単価一覧!$X$43</f>
        <v>0</v>
      </c>
      <c r="I905" s="25"/>
      <c r="J905" s="22">
        <f>G905*単価一覧!$X$45</f>
        <v>0</v>
      </c>
      <c r="K905" s="23">
        <f t="shared" si="17"/>
        <v>0</v>
      </c>
    </row>
    <row r="906" spans="2:11" ht="12.95" customHeight="1" x14ac:dyDescent="0.15">
      <c r="B906" s="18" t="s">
        <v>203</v>
      </c>
      <c r="C906" s="19" t="s">
        <v>139</v>
      </c>
      <c r="D906" s="20" t="s">
        <v>280</v>
      </c>
      <c r="E906" s="20" t="s">
        <v>22</v>
      </c>
      <c r="F906" s="24">
        <v>14</v>
      </c>
      <c r="G906" s="21">
        <v>1343</v>
      </c>
      <c r="H906" s="22">
        <f>F906*単価一覧!$X$43</f>
        <v>0</v>
      </c>
      <c r="I906" s="25"/>
      <c r="J906" s="22">
        <f>G906*単価一覧!$X$45</f>
        <v>0</v>
      </c>
      <c r="K906" s="23">
        <f t="shared" si="17"/>
        <v>0</v>
      </c>
    </row>
    <row r="907" spans="2:11" ht="12.95" customHeight="1" x14ac:dyDescent="0.15">
      <c r="B907" s="18" t="s">
        <v>204</v>
      </c>
      <c r="C907" s="19" t="s">
        <v>141</v>
      </c>
      <c r="D907" s="20" t="s">
        <v>278</v>
      </c>
      <c r="E907" s="20" t="s">
        <v>11</v>
      </c>
      <c r="F907" s="24">
        <v>9</v>
      </c>
      <c r="G907" s="21">
        <v>42</v>
      </c>
      <c r="H907" s="22">
        <f>F907*単価一覧!$X$43</f>
        <v>0</v>
      </c>
      <c r="I907" s="25"/>
      <c r="J907" s="22">
        <f>G907*単価一覧!$X$45</f>
        <v>0</v>
      </c>
      <c r="K907" s="23">
        <f t="shared" si="17"/>
        <v>0</v>
      </c>
    </row>
    <row r="908" spans="2:11" ht="12.95" customHeight="1" x14ac:dyDescent="0.15">
      <c r="B908" s="18" t="s">
        <v>204</v>
      </c>
      <c r="C908" s="19" t="s">
        <v>141</v>
      </c>
      <c r="D908" s="20" t="s">
        <v>278</v>
      </c>
      <c r="E908" s="20" t="s">
        <v>12</v>
      </c>
      <c r="F908" s="24">
        <v>9</v>
      </c>
      <c r="G908" s="21">
        <v>42</v>
      </c>
      <c r="H908" s="22">
        <f>F908*単価一覧!$X$43</f>
        <v>0</v>
      </c>
      <c r="I908" s="25"/>
      <c r="J908" s="22">
        <f>G908*単価一覧!$X$45</f>
        <v>0</v>
      </c>
      <c r="K908" s="23">
        <f t="shared" si="17"/>
        <v>0</v>
      </c>
    </row>
    <row r="909" spans="2:11" ht="12.95" customHeight="1" x14ac:dyDescent="0.15">
      <c r="B909" s="18" t="s">
        <v>204</v>
      </c>
      <c r="C909" s="19" t="s">
        <v>141</v>
      </c>
      <c r="D909" s="20" t="s">
        <v>278</v>
      </c>
      <c r="E909" s="20" t="s">
        <v>13</v>
      </c>
      <c r="F909" s="24">
        <v>9</v>
      </c>
      <c r="G909" s="21">
        <v>36</v>
      </c>
      <c r="H909" s="22">
        <f>F909*単価一覧!$X$43</f>
        <v>0</v>
      </c>
      <c r="I909" s="25"/>
      <c r="J909" s="22">
        <f>G909*単価一覧!$X$45</f>
        <v>0</v>
      </c>
      <c r="K909" s="23">
        <f t="shared" si="17"/>
        <v>0</v>
      </c>
    </row>
    <row r="910" spans="2:11" ht="12.95" customHeight="1" x14ac:dyDescent="0.15">
      <c r="B910" s="18" t="s">
        <v>204</v>
      </c>
      <c r="C910" s="19" t="s">
        <v>141</v>
      </c>
      <c r="D910" s="20" t="s">
        <v>278</v>
      </c>
      <c r="E910" s="20" t="s">
        <v>14</v>
      </c>
      <c r="F910" s="24">
        <v>9</v>
      </c>
      <c r="G910" s="21">
        <v>41</v>
      </c>
      <c r="H910" s="22">
        <f>F910*単価一覧!$X$43</f>
        <v>0</v>
      </c>
      <c r="I910" s="26">
        <f>G910*単価一覧!$X$44</f>
        <v>0</v>
      </c>
      <c r="J910" s="25"/>
      <c r="K910" s="23">
        <f t="shared" si="17"/>
        <v>0</v>
      </c>
    </row>
    <row r="911" spans="2:11" ht="12.95" customHeight="1" x14ac:dyDescent="0.15">
      <c r="B911" s="18" t="s">
        <v>204</v>
      </c>
      <c r="C911" s="19" t="s">
        <v>141</v>
      </c>
      <c r="D911" s="20" t="s">
        <v>278</v>
      </c>
      <c r="E911" s="20" t="s">
        <v>15</v>
      </c>
      <c r="F911" s="24">
        <v>9</v>
      </c>
      <c r="G911" s="21">
        <v>46</v>
      </c>
      <c r="H911" s="22">
        <f>F911*単価一覧!$X$43</f>
        <v>0</v>
      </c>
      <c r="I911" s="26">
        <f>G911*単価一覧!$X$44</f>
        <v>0</v>
      </c>
      <c r="J911" s="25"/>
      <c r="K911" s="23">
        <f t="shared" si="17"/>
        <v>0</v>
      </c>
    </row>
    <row r="912" spans="2:11" ht="12.95" customHeight="1" x14ac:dyDescent="0.15">
      <c r="B912" s="18" t="s">
        <v>204</v>
      </c>
      <c r="C912" s="19" t="s">
        <v>141</v>
      </c>
      <c r="D912" s="20" t="s">
        <v>278</v>
      </c>
      <c r="E912" s="20" t="s">
        <v>16</v>
      </c>
      <c r="F912" s="24">
        <v>9</v>
      </c>
      <c r="G912" s="21">
        <v>41</v>
      </c>
      <c r="H912" s="22">
        <f>F912*単価一覧!$X$43</f>
        <v>0</v>
      </c>
      <c r="I912" s="26">
        <f>G912*単価一覧!$X$44</f>
        <v>0</v>
      </c>
      <c r="J912" s="25"/>
      <c r="K912" s="23">
        <f t="shared" si="17"/>
        <v>0</v>
      </c>
    </row>
    <row r="913" spans="2:11" ht="12.95" customHeight="1" x14ac:dyDescent="0.15">
      <c r="B913" s="18" t="s">
        <v>204</v>
      </c>
      <c r="C913" s="19" t="s">
        <v>141</v>
      </c>
      <c r="D913" s="20" t="s">
        <v>278</v>
      </c>
      <c r="E913" s="20" t="s">
        <v>17</v>
      </c>
      <c r="F913" s="24">
        <v>9</v>
      </c>
      <c r="G913" s="21">
        <v>38</v>
      </c>
      <c r="H913" s="22">
        <f>F913*単価一覧!$X$43</f>
        <v>0</v>
      </c>
      <c r="I913" s="25"/>
      <c r="J913" s="22">
        <f>G913*単価一覧!$X$45</f>
        <v>0</v>
      </c>
      <c r="K913" s="23">
        <f t="shared" si="17"/>
        <v>0</v>
      </c>
    </row>
    <row r="914" spans="2:11" ht="12.95" customHeight="1" x14ac:dyDescent="0.15">
      <c r="B914" s="18" t="s">
        <v>204</v>
      </c>
      <c r="C914" s="19" t="s">
        <v>141</v>
      </c>
      <c r="D914" s="20" t="s">
        <v>278</v>
      </c>
      <c r="E914" s="20" t="s">
        <v>18</v>
      </c>
      <c r="F914" s="24">
        <v>9</v>
      </c>
      <c r="G914" s="21">
        <v>42</v>
      </c>
      <c r="H914" s="22">
        <f>F914*単価一覧!$X$43</f>
        <v>0</v>
      </c>
      <c r="I914" s="25"/>
      <c r="J914" s="22">
        <f>G914*単価一覧!$X$45</f>
        <v>0</v>
      </c>
      <c r="K914" s="23">
        <f t="shared" si="17"/>
        <v>0</v>
      </c>
    </row>
    <row r="915" spans="2:11" ht="12.95" customHeight="1" x14ac:dyDescent="0.15">
      <c r="B915" s="18" t="s">
        <v>204</v>
      </c>
      <c r="C915" s="19" t="s">
        <v>141</v>
      </c>
      <c r="D915" s="20" t="s">
        <v>278</v>
      </c>
      <c r="E915" s="20" t="s">
        <v>19</v>
      </c>
      <c r="F915" s="24">
        <v>9</v>
      </c>
      <c r="G915" s="21">
        <v>37</v>
      </c>
      <c r="H915" s="22">
        <f>F915*単価一覧!$X$43</f>
        <v>0</v>
      </c>
      <c r="I915" s="25"/>
      <c r="J915" s="22">
        <f>G915*単価一覧!$X$45</f>
        <v>0</v>
      </c>
      <c r="K915" s="23">
        <f t="shared" si="17"/>
        <v>0</v>
      </c>
    </row>
    <row r="916" spans="2:11" ht="12.95" customHeight="1" x14ac:dyDescent="0.15">
      <c r="B916" s="18" t="s">
        <v>204</v>
      </c>
      <c r="C916" s="19" t="s">
        <v>141</v>
      </c>
      <c r="D916" s="20" t="s">
        <v>279</v>
      </c>
      <c r="E916" s="20" t="s">
        <v>20</v>
      </c>
      <c r="F916" s="24">
        <v>9</v>
      </c>
      <c r="G916" s="21">
        <v>45</v>
      </c>
      <c r="H916" s="22">
        <f>F916*単価一覧!$X$43</f>
        <v>0</v>
      </c>
      <c r="I916" s="25"/>
      <c r="J916" s="22">
        <f>G916*単価一覧!$X$45</f>
        <v>0</v>
      </c>
      <c r="K916" s="23">
        <f t="shared" si="17"/>
        <v>0</v>
      </c>
    </row>
    <row r="917" spans="2:11" ht="12.95" customHeight="1" x14ac:dyDescent="0.15">
      <c r="B917" s="18" t="s">
        <v>204</v>
      </c>
      <c r="C917" s="19" t="s">
        <v>141</v>
      </c>
      <c r="D917" s="20" t="s">
        <v>279</v>
      </c>
      <c r="E917" s="20" t="s">
        <v>21</v>
      </c>
      <c r="F917" s="24">
        <v>9</v>
      </c>
      <c r="G917" s="21">
        <v>37</v>
      </c>
      <c r="H917" s="22">
        <f>F917*単価一覧!$X$43</f>
        <v>0</v>
      </c>
      <c r="I917" s="25"/>
      <c r="J917" s="22">
        <f>G917*単価一覧!$X$45</f>
        <v>0</v>
      </c>
      <c r="K917" s="23">
        <f t="shared" si="17"/>
        <v>0</v>
      </c>
    </row>
    <row r="918" spans="2:11" ht="12.95" customHeight="1" x14ac:dyDescent="0.15">
      <c r="B918" s="18" t="s">
        <v>204</v>
      </c>
      <c r="C918" s="19" t="s">
        <v>141</v>
      </c>
      <c r="D918" s="20" t="s">
        <v>279</v>
      </c>
      <c r="E918" s="20" t="s">
        <v>22</v>
      </c>
      <c r="F918" s="24">
        <v>9</v>
      </c>
      <c r="G918" s="21">
        <v>37</v>
      </c>
      <c r="H918" s="22">
        <f>F918*単価一覧!$X$43</f>
        <v>0</v>
      </c>
      <c r="I918" s="25"/>
      <c r="J918" s="22">
        <f>G918*単価一覧!$X$45</f>
        <v>0</v>
      </c>
      <c r="K918" s="23">
        <f t="shared" si="17"/>
        <v>0</v>
      </c>
    </row>
    <row r="919" spans="2:11" ht="12.95" customHeight="1" x14ac:dyDescent="0.15">
      <c r="B919" s="18" t="s">
        <v>204</v>
      </c>
      <c r="C919" s="19" t="s">
        <v>141</v>
      </c>
      <c r="D919" s="20" t="s">
        <v>279</v>
      </c>
      <c r="E919" s="20" t="s">
        <v>11</v>
      </c>
      <c r="F919" s="24">
        <v>9</v>
      </c>
      <c r="G919" s="21">
        <v>39</v>
      </c>
      <c r="H919" s="22">
        <f>F919*単価一覧!$X$43</f>
        <v>0</v>
      </c>
      <c r="I919" s="25"/>
      <c r="J919" s="22">
        <f>G919*単価一覧!$X$45</f>
        <v>0</v>
      </c>
      <c r="K919" s="23">
        <f t="shared" si="17"/>
        <v>0</v>
      </c>
    </row>
    <row r="920" spans="2:11" ht="12.95" customHeight="1" x14ac:dyDescent="0.15">
      <c r="B920" s="18" t="s">
        <v>204</v>
      </c>
      <c r="C920" s="19" t="s">
        <v>141</v>
      </c>
      <c r="D920" s="20" t="s">
        <v>279</v>
      </c>
      <c r="E920" s="20" t="s">
        <v>12</v>
      </c>
      <c r="F920" s="24">
        <v>9</v>
      </c>
      <c r="G920" s="24">
        <v>42</v>
      </c>
      <c r="H920" s="22">
        <f>F920*単価一覧!$X$43</f>
        <v>0</v>
      </c>
      <c r="I920" s="25"/>
      <c r="J920" s="22">
        <f>G920*単価一覧!$X$45</f>
        <v>0</v>
      </c>
      <c r="K920" s="23">
        <f t="shared" si="17"/>
        <v>0</v>
      </c>
    </row>
    <row r="921" spans="2:11" ht="12.95" customHeight="1" x14ac:dyDescent="0.15">
      <c r="B921" s="18" t="s">
        <v>204</v>
      </c>
      <c r="C921" s="19" t="s">
        <v>141</v>
      </c>
      <c r="D921" s="20" t="s">
        <v>279</v>
      </c>
      <c r="E921" s="20" t="s">
        <v>13</v>
      </c>
      <c r="F921" s="24">
        <v>9</v>
      </c>
      <c r="G921" s="24">
        <v>37</v>
      </c>
      <c r="H921" s="22">
        <f>F921*単価一覧!$X$43</f>
        <v>0</v>
      </c>
      <c r="I921" s="25"/>
      <c r="J921" s="22">
        <f>G921*単価一覧!$X$45</f>
        <v>0</v>
      </c>
      <c r="K921" s="23">
        <f t="shared" si="17"/>
        <v>0</v>
      </c>
    </row>
    <row r="922" spans="2:11" ht="12.95" customHeight="1" x14ac:dyDescent="0.15">
      <c r="B922" s="18" t="s">
        <v>204</v>
      </c>
      <c r="C922" s="19" t="s">
        <v>141</v>
      </c>
      <c r="D922" s="20" t="s">
        <v>279</v>
      </c>
      <c r="E922" s="20" t="s">
        <v>14</v>
      </c>
      <c r="F922" s="24">
        <v>9</v>
      </c>
      <c r="G922" s="24">
        <v>39</v>
      </c>
      <c r="H922" s="22">
        <f>F922*単価一覧!$X$43</f>
        <v>0</v>
      </c>
      <c r="I922" s="26">
        <f>G922*単価一覧!$X$44</f>
        <v>0</v>
      </c>
      <c r="J922" s="25"/>
      <c r="K922" s="23">
        <f t="shared" si="17"/>
        <v>0</v>
      </c>
    </row>
    <row r="923" spans="2:11" ht="12.95" customHeight="1" x14ac:dyDescent="0.15">
      <c r="B923" s="18" t="s">
        <v>204</v>
      </c>
      <c r="C923" s="19" t="s">
        <v>141</v>
      </c>
      <c r="D923" s="20" t="s">
        <v>279</v>
      </c>
      <c r="E923" s="20" t="s">
        <v>15</v>
      </c>
      <c r="F923" s="24">
        <v>9</v>
      </c>
      <c r="G923" s="24">
        <v>49</v>
      </c>
      <c r="H923" s="22">
        <f>F923*単価一覧!$X$43</f>
        <v>0</v>
      </c>
      <c r="I923" s="26">
        <f>G923*単価一覧!$X$44</f>
        <v>0</v>
      </c>
      <c r="J923" s="25"/>
      <c r="K923" s="23">
        <f t="shared" si="17"/>
        <v>0</v>
      </c>
    </row>
    <row r="924" spans="2:11" ht="12.95" customHeight="1" x14ac:dyDescent="0.15">
      <c r="B924" s="18" t="s">
        <v>204</v>
      </c>
      <c r="C924" s="19" t="s">
        <v>141</v>
      </c>
      <c r="D924" s="20" t="s">
        <v>279</v>
      </c>
      <c r="E924" s="20" t="s">
        <v>16</v>
      </c>
      <c r="F924" s="24">
        <v>9</v>
      </c>
      <c r="G924" s="24">
        <v>40</v>
      </c>
      <c r="H924" s="22">
        <f>F924*単価一覧!$X$43</f>
        <v>0</v>
      </c>
      <c r="I924" s="26">
        <f>G924*単価一覧!$X$44</f>
        <v>0</v>
      </c>
      <c r="J924" s="25"/>
      <c r="K924" s="23">
        <f t="shared" si="17"/>
        <v>0</v>
      </c>
    </row>
    <row r="925" spans="2:11" ht="12.95" customHeight="1" x14ac:dyDescent="0.15">
      <c r="B925" s="18" t="s">
        <v>204</v>
      </c>
      <c r="C925" s="19" t="s">
        <v>141</v>
      </c>
      <c r="D925" s="20" t="s">
        <v>279</v>
      </c>
      <c r="E925" s="20" t="s">
        <v>17</v>
      </c>
      <c r="F925" s="24">
        <v>9</v>
      </c>
      <c r="G925" s="24">
        <v>39</v>
      </c>
      <c r="H925" s="22">
        <f>F925*単価一覧!$X$43</f>
        <v>0</v>
      </c>
      <c r="I925" s="25"/>
      <c r="J925" s="22">
        <f>G925*単価一覧!$X$45</f>
        <v>0</v>
      </c>
      <c r="K925" s="23">
        <f t="shared" si="17"/>
        <v>0</v>
      </c>
    </row>
    <row r="926" spans="2:11" ht="12.95" customHeight="1" x14ac:dyDescent="0.15">
      <c r="B926" s="18" t="s">
        <v>204</v>
      </c>
      <c r="C926" s="19" t="s">
        <v>141</v>
      </c>
      <c r="D926" s="20" t="s">
        <v>279</v>
      </c>
      <c r="E926" s="20" t="s">
        <v>18</v>
      </c>
      <c r="F926" s="24">
        <v>9</v>
      </c>
      <c r="G926" s="21">
        <v>44</v>
      </c>
      <c r="H926" s="22">
        <f>F926*単価一覧!$X$43</f>
        <v>0</v>
      </c>
      <c r="I926" s="25"/>
      <c r="J926" s="22">
        <f>G926*単価一覧!$X$45</f>
        <v>0</v>
      </c>
      <c r="K926" s="23">
        <f t="shared" si="17"/>
        <v>0</v>
      </c>
    </row>
    <row r="927" spans="2:11" ht="12.95" customHeight="1" x14ac:dyDescent="0.15">
      <c r="B927" s="18" t="s">
        <v>204</v>
      </c>
      <c r="C927" s="19" t="s">
        <v>141</v>
      </c>
      <c r="D927" s="20" t="s">
        <v>279</v>
      </c>
      <c r="E927" s="20" t="s">
        <v>19</v>
      </c>
      <c r="F927" s="24">
        <v>9</v>
      </c>
      <c r="G927" s="21">
        <v>37</v>
      </c>
      <c r="H927" s="22">
        <f>F927*単価一覧!$X$43</f>
        <v>0</v>
      </c>
      <c r="I927" s="25"/>
      <c r="J927" s="22">
        <f>G927*単価一覧!$X$45</f>
        <v>0</v>
      </c>
      <c r="K927" s="23">
        <f t="shared" si="17"/>
        <v>0</v>
      </c>
    </row>
    <row r="928" spans="2:11" ht="12.95" customHeight="1" x14ac:dyDescent="0.15">
      <c r="B928" s="18" t="s">
        <v>204</v>
      </c>
      <c r="C928" s="19" t="s">
        <v>141</v>
      </c>
      <c r="D928" s="20" t="s">
        <v>280</v>
      </c>
      <c r="E928" s="20" t="s">
        <v>20</v>
      </c>
      <c r="F928" s="24">
        <v>9</v>
      </c>
      <c r="G928" s="21">
        <v>48</v>
      </c>
      <c r="H928" s="22">
        <f>F928*単価一覧!$X$43</f>
        <v>0</v>
      </c>
      <c r="I928" s="25"/>
      <c r="J928" s="22">
        <f>G928*単価一覧!$X$45</f>
        <v>0</v>
      </c>
      <c r="K928" s="23">
        <f t="shared" si="17"/>
        <v>0</v>
      </c>
    </row>
    <row r="929" spans="2:11" ht="12.95" customHeight="1" x14ac:dyDescent="0.15">
      <c r="B929" s="18" t="s">
        <v>204</v>
      </c>
      <c r="C929" s="19" t="s">
        <v>141</v>
      </c>
      <c r="D929" s="20" t="s">
        <v>280</v>
      </c>
      <c r="E929" s="20" t="s">
        <v>21</v>
      </c>
      <c r="F929" s="24">
        <v>9</v>
      </c>
      <c r="G929" s="21">
        <v>39</v>
      </c>
      <c r="H929" s="22">
        <f>F929*単価一覧!$X$43</f>
        <v>0</v>
      </c>
      <c r="I929" s="25"/>
      <c r="J929" s="22">
        <f>G929*単価一覧!$X$45</f>
        <v>0</v>
      </c>
      <c r="K929" s="23">
        <f t="shared" si="17"/>
        <v>0</v>
      </c>
    </row>
    <row r="930" spans="2:11" ht="12.95" customHeight="1" x14ac:dyDescent="0.15">
      <c r="B930" s="18" t="s">
        <v>204</v>
      </c>
      <c r="C930" s="19" t="s">
        <v>141</v>
      </c>
      <c r="D930" s="20" t="s">
        <v>280</v>
      </c>
      <c r="E930" s="20" t="s">
        <v>22</v>
      </c>
      <c r="F930" s="24">
        <v>9</v>
      </c>
      <c r="G930" s="21">
        <v>40</v>
      </c>
      <c r="H930" s="22">
        <f>F930*単価一覧!$X$43</f>
        <v>0</v>
      </c>
      <c r="I930" s="25"/>
      <c r="J930" s="22">
        <f>G930*単価一覧!$X$45</f>
        <v>0</v>
      </c>
      <c r="K930" s="23">
        <f t="shared" si="17"/>
        <v>0</v>
      </c>
    </row>
    <row r="931" spans="2:11" ht="12.95" customHeight="1" x14ac:dyDescent="0.15">
      <c r="B931" s="18" t="s">
        <v>205</v>
      </c>
      <c r="C931" s="19" t="s">
        <v>141</v>
      </c>
      <c r="D931" s="20" t="s">
        <v>278</v>
      </c>
      <c r="E931" s="20" t="s">
        <v>11</v>
      </c>
      <c r="F931" s="24">
        <v>9</v>
      </c>
      <c r="G931" s="21">
        <v>7</v>
      </c>
      <c r="H931" s="22">
        <f>F931*単価一覧!$X$43</f>
        <v>0</v>
      </c>
      <c r="I931" s="25"/>
      <c r="J931" s="22">
        <f>G931*単価一覧!$X$45</f>
        <v>0</v>
      </c>
      <c r="K931" s="23">
        <f t="shared" si="17"/>
        <v>0</v>
      </c>
    </row>
    <row r="932" spans="2:11" ht="12.95" customHeight="1" x14ac:dyDescent="0.15">
      <c r="B932" s="18" t="s">
        <v>205</v>
      </c>
      <c r="C932" s="19" t="s">
        <v>141</v>
      </c>
      <c r="D932" s="20" t="s">
        <v>278</v>
      </c>
      <c r="E932" s="20" t="s">
        <v>12</v>
      </c>
      <c r="F932" s="24">
        <v>9</v>
      </c>
      <c r="G932" s="21">
        <v>7</v>
      </c>
      <c r="H932" s="22">
        <f>F932*単価一覧!$X$43</f>
        <v>0</v>
      </c>
      <c r="I932" s="25"/>
      <c r="J932" s="22">
        <f>G932*単価一覧!$X$45</f>
        <v>0</v>
      </c>
      <c r="K932" s="23">
        <f t="shared" si="17"/>
        <v>0</v>
      </c>
    </row>
    <row r="933" spans="2:11" ht="12.95" customHeight="1" x14ac:dyDescent="0.15">
      <c r="B933" s="18" t="s">
        <v>205</v>
      </c>
      <c r="C933" s="19" t="s">
        <v>141</v>
      </c>
      <c r="D933" s="20" t="s">
        <v>278</v>
      </c>
      <c r="E933" s="20" t="s">
        <v>13</v>
      </c>
      <c r="F933" s="24">
        <v>9</v>
      </c>
      <c r="G933" s="21">
        <v>6</v>
      </c>
      <c r="H933" s="22">
        <f>F933*単価一覧!$X$43</f>
        <v>0</v>
      </c>
      <c r="I933" s="25"/>
      <c r="J933" s="22">
        <f>G933*単価一覧!$X$45</f>
        <v>0</v>
      </c>
      <c r="K933" s="23">
        <f t="shared" si="17"/>
        <v>0</v>
      </c>
    </row>
    <row r="934" spans="2:11" ht="12.95" customHeight="1" x14ac:dyDescent="0.15">
      <c r="B934" s="18" t="s">
        <v>205</v>
      </c>
      <c r="C934" s="19" t="s">
        <v>141</v>
      </c>
      <c r="D934" s="20" t="s">
        <v>278</v>
      </c>
      <c r="E934" s="20" t="s">
        <v>14</v>
      </c>
      <c r="F934" s="24">
        <v>9</v>
      </c>
      <c r="G934" s="21">
        <v>7</v>
      </c>
      <c r="H934" s="22">
        <f>F934*単価一覧!$X$43</f>
        <v>0</v>
      </c>
      <c r="I934" s="26">
        <f>G934*単価一覧!$X$44</f>
        <v>0</v>
      </c>
      <c r="J934" s="25"/>
      <c r="K934" s="23">
        <f t="shared" si="17"/>
        <v>0</v>
      </c>
    </row>
    <row r="935" spans="2:11" ht="12.95" customHeight="1" x14ac:dyDescent="0.15">
      <c r="B935" s="18" t="s">
        <v>205</v>
      </c>
      <c r="C935" s="19" t="s">
        <v>141</v>
      </c>
      <c r="D935" s="20" t="s">
        <v>278</v>
      </c>
      <c r="E935" s="20" t="s">
        <v>15</v>
      </c>
      <c r="F935" s="24">
        <v>9</v>
      </c>
      <c r="G935" s="21">
        <v>7</v>
      </c>
      <c r="H935" s="22">
        <f>F935*単価一覧!$X$43</f>
        <v>0</v>
      </c>
      <c r="I935" s="26">
        <f>G935*単価一覧!$X$44</f>
        <v>0</v>
      </c>
      <c r="J935" s="25"/>
      <c r="K935" s="23">
        <f t="shared" si="17"/>
        <v>0</v>
      </c>
    </row>
    <row r="936" spans="2:11" ht="12.95" customHeight="1" x14ac:dyDescent="0.15">
      <c r="B936" s="18" t="s">
        <v>205</v>
      </c>
      <c r="C936" s="19" t="s">
        <v>141</v>
      </c>
      <c r="D936" s="20" t="s">
        <v>278</v>
      </c>
      <c r="E936" s="20" t="s">
        <v>16</v>
      </c>
      <c r="F936" s="24">
        <v>9</v>
      </c>
      <c r="G936" s="21">
        <v>6</v>
      </c>
      <c r="H936" s="22">
        <f>F936*単価一覧!$X$43</f>
        <v>0</v>
      </c>
      <c r="I936" s="26">
        <f>G936*単価一覧!$X$44</f>
        <v>0</v>
      </c>
      <c r="J936" s="25"/>
      <c r="K936" s="23">
        <f t="shared" si="17"/>
        <v>0</v>
      </c>
    </row>
    <row r="937" spans="2:11" ht="12.95" customHeight="1" x14ac:dyDescent="0.15">
      <c r="B937" s="18" t="s">
        <v>205</v>
      </c>
      <c r="C937" s="19" t="s">
        <v>141</v>
      </c>
      <c r="D937" s="20" t="s">
        <v>278</v>
      </c>
      <c r="E937" s="20" t="s">
        <v>17</v>
      </c>
      <c r="F937" s="24">
        <v>9</v>
      </c>
      <c r="G937" s="21">
        <v>6</v>
      </c>
      <c r="H937" s="22">
        <f>F937*単価一覧!$X$43</f>
        <v>0</v>
      </c>
      <c r="I937" s="25"/>
      <c r="J937" s="22">
        <f>G937*単価一覧!$X$45</f>
        <v>0</v>
      </c>
      <c r="K937" s="23">
        <f t="shared" si="17"/>
        <v>0</v>
      </c>
    </row>
    <row r="938" spans="2:11" ht="12.95" customHeight="1" x14ac:dyDescent="0.15">
      <c r="B938" s="18" t="s">
        <v>205</v>
      </c>
      <c r="C938" s="19" t="s">
        <v>141</v>
      </c>
      <c r="D938" s="20" t="s">
        <v>278</v>
      </c>
      <c r="E938" s="20" t="s">
        <v>18</v>
      </c>
      <c r="F938" s="24">
        <v>9</v>
      </c>
      <c r="G938" s="21">
        <v>7</v>
      </c>
      <c r="H938" s="22">
        <f>F938*単価一覧!$X$43</f>
        <v>0</v>
      </c>
      <c r="I938" s="25"/>
      <c r="J938" s="22">
        <f>G938*単価一覧!$X$45</f>
        <v>0</v>
      </c>
      <c r="K938" s="23">
        <f t="shared" si="17"/>
        <v>0</v>
      </c>
    </row>
    <row r="939" spans="2:11" ht="12.95" customHeight="1" x14ac:dyDescent="0.15">
      <c r="B939" s="18" t="s">
        <v>205</v>
      </c>
      <c r="C939" s="19" t="s">
        <v>141</v>
      </c>
      <c r="D939" s="20" t="s">
        <v>278</v>
      </c>
      <c r="E939" s="20" t="s">
        <v>19</v>
      </c>
      <c r="F939" s="24">
        <v>9</v>
      </c>
      <c r="G939" s="21">
        <v>6</v>
      </c>
      <c r="H939" s="22">
        <f>F939*単価一覧!$X$43</f>
        <v>0</v>
      </c>
      <c r="I939" s="25"/>
      <c r="J939" s="22">
        <f>G939*単価一覧!$X$45</f>
        <v>0</v>
      </c>
      <c r="K939" s="23">
        <f t="shared" si="17"/>
        <v>0</v>
      </c>
    </row>
    <row r="940" spans="2:11" ht="12.95" customHeight="1" x14ac:dyDescent="0.15">
      <c r="B940" s="18" t="s">
        <v>205</v>
      </c>
      <c r="C940" s="19" t="s">
        <v>141</v>
      </c>
      <c r="D940" s="20" t="s">
        <v>279</v>
      </c>
      <c r="E940" s="20" t="s">
        <v>20</v>
      </c>
      <c r="F940" s="24">
        <v>9</v>
      </c>
      <c r="G940" s="21">
        <v>7</v>
      </c>
      <c r="H940" s="22">
        <f>F940*単価一覧!$X$43</f>
        <v>0</v>
      </c>
      <c r="I940" s="25"/>
      <c r="J940" s="22">
        <f>G940*単価一覧!$X$45</f>
        <v>0</v>
      </c>
      <c r="K940" s="23">
        <f t="shared" si="17"/>
        <v>0</v>
      </c>
    </row>
    <row r="941" spans="2:11" ht="12.95" customHeight="1" x14ac:dyDescent="0.15">
      <c r="B941" s="18" t="s">
        <v>205</v>
      </c>
      <c r="C941" s="19" t="s">
        <v>141</v>
      </c>
      <c r="D941" s="20" t="s">
        <v>279</v>
      </c>
      <c r="E941" s="20" t="s">
        <v>21</v>
      </c>
      <c r="F941" s="24">
        <v>9</v>
      </c>
      <c r="G941" s="21">
        <v>6</v>
      </c>
      <c r="H941" s="22">
        <f>F941*単価一覧!$X$43</f>
        <v>0</v>
      </c>
      <c r="I941" s="25"/>
      <c r="J941" s="22">
        <f>G941*単価一覧!$X$45</f>
        <v>0</v>
      </c>
      <c r="K941" s="23">
        <f t="shared" si="17"/>
        <v>0</v>
      </c>
    </row>
    <row r="942" spans="2:11" ht="12.95" customHeight="1" x14ac:dyDescent="0.15">
      <c r="B942" s="18" t="s">
        <v>205</v>
      </c>
      <c r="C942" s="19" t="s">
        <v>141</v>
      </c>
      <c r="D942" s="20" t="s">
        <v>279</v>
      </c>
      <c r="E942" s="20" t="s">
        <v>22</v>
      </c>
      <c r="F942" s="24">
        <v>9</v>
      </c>
      <c r="G942" s="21">
        <v>6</v>
      </c>
      <c r="H942" s="22">
        <f>F942*単価一覧!$X$43</f>
        <v>0</v>
      </c>
      <c r="I942" s="25"/>
      <c r="J942" s="22">
        <f>G942*単価一覧!$X$45</f>
        <v>0</v>
      </c>
      <c r="K942" s="23">
        <f t="shared" si="17"/>
        <v>0</v>
      </c>
    </row>
    <row r="943" spans="2:11" ht="12.95" customHeight="1" x14ac:dyDescent="0.15">
      <c r="B943" s="18" t="s">
        <v>205</v>
      </c>
      <c r="C943" s="19" t="s">
        <v>141</v>
      </c>
      <c r="D943" s="20" t="s">
        <v>279</v>
      </c>
      <c r="E943" s="20" t="s">
        <v>11</v>
      </c>
      <c r="F943" s="24">
        <v>9</v>
      </c>
      <c r="G943" s="21">
        <v>6</v>
      </c>
      <c r="H943" s="22">
        <f>F943*単価一覧!$X$43</f>
        <v>0</v>
      </c>
      <c r="I943" s="25"/>
      <c r="J943" s="22">
        <f>G943*単価一覧!$X$45</f>
        <v>0</v>
      </c>
      <c r="K943" s="23">
        <f t="shared" si="17"/>
        <v>0</v>
      </c>
    </row>
    <row r="944" spans="2:11" ht="12.95" customHeight="1" x14ac:dyDescent="0.15">
      <c r="B944" s="18" t="s">
        <v>205</v>
      </c>
      <c r="C944" s="19" t="s">
        <v>141</v>
      </c>
      <c r="D944" s="20" t="s">
        <v>279</v>
      </c>
      <c r="E944" s="20" t="s">
        <v>12</v>
      </c>
      <c r="F944" s="24">
        <v>9</v>
      </c>
      <c r="G944" s="24">
        <v>7</v>
      </c>
      <c r="H944" s="22">
        <f>F944*単価一覧!$X$43</f>
        <v>0</v>
      </c>
      <c r="I944" s="25"/>
      <c r="J944" s="22">
        <f>G944*単価一覧!$X$45</f>
        <v>0</v>
      </c>
      <c r="K944" s="23">
        <f t="shared" ref="K944:K1007" si="18">ROUNDDOWN(H944+I944+J944,0)</f>
        <v>0</v>
      </c>
    </row>
    <row r="945" spans="2:11" ht="12.95" customHeight="1" x14ac:dyDescent="0.15">
      <c r="B945" s="18" t="s">
        <v>205</v>
      </c>
      <c r="C945" s="19" t="s">
        <v>141</v>
      </c>
      <c r="D945" s="20" t="s">
        <v>279</v>
      </c>
      <c r="E945" s="20" t="s">
        <v>13</v>
      </c>
      <c r="F945" s="24">
        <v>9</v>
      </c>
      <c r="G945" s="24">
        <v>6</v>
      </c>
      <c r="H945" s="22">
        <f>F945*単価一覧!$X$43</f>
        <v>0</v>
      </c>
      <c r="I945" s="25"/>
      <c r="J945" s="22">
        <f>G945*単価一覧!$X$45</f>
        <v>0</v>
      </c>
      <c r="K945" s="23">
        <f t="shared" si="18"/>
        <v>0</v>
      </c>
    </row>
    <row r="946" spans="2:11" ht="12.95" customHeight="1" x14ac:dyDescent="0.15">
      <c r="B946" s="18" t="s">
        <v>205</v>
      </c>
      <c r="C946" s="19" t="s">
        <v>141</v>
      </c>
      <c r="D946" s="20" t="s">
        <v>279</v>
      </c>
      <c r="E946" s="20" t="s">
        <v>14</v>
      </c>
      <c r="F946" s="24">
        <v>9</v>
      </c>
      <c r="G946" s="24">
        <v>6</v>
      </c>
      <c r="H946" s="22">
        <f>F946*単価一覧!$X$43</f>
        <v>0</v>
      </c>
      <c r="I946" s="26">
        <f>G946*単価一覧!$X$44</f>
        <v>0</v>
      </c>
      <c r="J946" s="25"/>
      <c r="K946" s="23">
        <f t="shared" si="18"/>
        <v>0</v>
      </c>
    </row>
    <row r="947" spans="2:11" ht="12.95" customHeight="1" x14ac:dyDescent="0.15">
      <c r="B947" s="18" t="s">
        <v>205</v>
      </c>
      <c r="C947" s="19" t="s">
        <v>141</v>
      </c>
      <c r="D947" s="20" t="s">
        <v>279</v>
      </c>
      <c r="E947" s="20" t="s">
        <v>15</v>
      </c>
      <c r="F947" s="24">
        <v>9</v>
      </c>
      <c r="G947" s="24">
        <v>7</v>
      </c>
      <c r="H947" s="22">
        <f>F947*単価一覧!$X$43</f>
        <v>0</v>
      </c>
      <c r="I947" s="26">
        <f>G947*単価一覧!$X$44</f>
        <v>0</v>
      </c>
      <c r="J947" s="25"/>
      <c r="K947" s="23">
        <f t="shared" si="18"/>
        <v>0</v>
      </c>
    </row>
    <row r="948" spans="2:11" ht="12.95" customHeight="1" x14ac:dyDescent="0.15">
      <c r="B948" s="18" t="s">
        <v>205</v>
      </c>
      <c r="C948" s="19" t="s">
        <v>141</v>
      </c>
      <c r="D948" s="20" t="s">
        <v>279</v>
      </c>
      <c r="E948" s="20" t="s">
        <v>16</v>
      </c>
      <c r="F948" s="24">
        <v>9</v>
      </c>
      <c r="G948" s="24">
        <v>6</v>
      </c>
      <c r="H948" s="22">
        <f>F948*単価一覧!$X$43</f>
        <v>0</v>
      </c>
      <c r="I948" s="26">
        <f>G948*単価一覧!$X$44</f>
        <v>0</v>
      </c>
      <c r="J948" s="25"/>
      <c r="K948" s="23">
        <f t="shared" si="18"/>
        <v>0</v>
      </c>
    </row>
    <row r="949" spans="2:11" ht="12.95" customHeight="1" x14ac:dyDescent="0.15">
      <c r="B949" s="18" t="s">
        <v>205</v>
      </c>
      <c r="C949" s="19" t="s">
        <v>141</v>
      </c>
      <c r="D949" s="20" t="s">
        <v>279</v>
      </c>
      <c r="E949" s="20" t="s">
        <v>17</v>
      </c>
      <c r="F949" s="24">
        <v>9</v>
      </c>
      <c r="G949" s="24">
        <v>6</v>
      </c>
      <c r="H949" s="22">
        <f>F949*単価一覧!$X$43</f>
        <v>0</v>
      </c>
      <c r="I949" s="25"/>
      <c r="J949" s="22">
        <f>G949*単価一覧!$X$45</f>
        <v>0</v>
      </c>
      <c r="K949" s="23">
        <f t="shared" si="18"/>
        <v>0</v>
      </c>
    </row>
    <row r="950" spans="2:11" ht="12.95" customHeight="1" x14ac:dyDescent="0.15">
      <c r="B950" s="18" t="s">
        <v>205</v>
      </c>
      <c r="C950" s="19" t="s">
        <v>141</v>
      </c>
      <c r="D950" s="20" t="s">
        <v>279</v>
      </c>
      <c r="E950" s="20" t="s">
        <v>18</v>
      </c>
      <c r="F950" s="24">
        <v>9</v>
      </c>
      <c r="G950" s="21">
        <v>7</v>
      </c>
      <c r="H950" s="22">
        <f>F950*単価一覧!$X$43</f>
        <v>0</v>
      </c>
      <c r="I950" s="25"/>
      <c r="J950" s="22">
        <f>G950*単価一覧!$X$45</f>
        <v>0</v>
      </c>
      <c r="K950" s="23">
        <f t="shared" si="18"/>
        <v>0</v>
      </c>
    </row>
    <row r="951" spans="2:11" ht="12.95" customHeight="1" x14ac:dyDescent="0.15">
      <c r="B951" s="18" t="s">
        <v>205</v>
      </c>
      <c r="C951" s="19" t="s">
        <v>141</v>
      </c>
      <c r="D951" s="20" t="s">
        <v>279</v>
      </c>
      <c r="E951" s="20" t="s">
        <v>19</v>
      </c>
      <c r="F951" s="24">
        <v>9</v>
      </c>
      <c r="G951" s="21">
        <v>6</v>
      </c>
      <c r="H951" s="22">
        <f>F951*単価一覧!$X$43</f>
        <v>0</v>
      </c>
      <c r="I951" s="25"/>
      <c r="J951" s="22">
        <f>G951*単価一覧!$X$45</f>
        <v>0</v>
      </c>
      <c r="K951" s="23">
        <f t="shared" si="18"/>
        <v>0</v>
      </c>
    </row>
    <row r="952" spans="2:11" ht="12.95" customHeight="1" x14ac:dyDescent="0.15">
      <c r="B952" s="18" t="s">
        <v>205</v>
      </c>
      <c r="C952" s="19" t="s">
        <v>141</v>
      </c>
      <c r="D952" s="20" t="s">
        <v>280</v>
      </c>
      <c r="E952" s="20" t="s">
        <v>20</v>
      </c>
      <c r="F952" s="24">
        <v>9</v>
      </c>
      <c r="G952" s="21">
        <v>7</v>
      </c>
      <c r="H952" s="22">
        <f>F952*単価一覧!$X$43</f>
        <v>0</v>
      </c>
      <c r="I952" s="25"/>
      <c r="J952" s="22">
        <f>G952*単価一覧!$X$45</f>
        <v>0</v>
      </c>
      <c r="K952" s="23">
        <f t="shared" si="18"/>
        <v>0</v>
      </c>
    </row>
    <row r="953" spans="2:11" ht="12.95" customHeight="1" x14ac:dyDescent="0.15">
      <c r="B953" s="18" t="s">
        <v>205</v>
      </c>
      <c r="C953" s="19" t="s">
        <v>141</v>
      </c>
      <c r="D953" s="20" t="s">
        <v>280</v>
      </c>
      <c r="E953" s="20" t="s">
        <v>21</v>
      </c>
      <c r="F953" s="24">
        <v>9</v>
      </c>
      <c r="G953" s="21">
        <v>6</v>
      </c>
      <c r="H953" s="22">
        <f>F953*単価一覧!$X$43</f>
        <v>0</v>
      </c>
      <c r="I953" s="25"/>
      <c r="J953" s="22">
        <f>G950*単価一覧!$X$45</f>
        <v>0</v>
      </c>
      <c r="K953" s="23">
        <f t="shared" si="18"/>
        <v>0</v>
      </c>
    </row>
    <row r="954" spans="2:11" ht="12.95" customHeight="1" x14ac:dyDescent="0.15">
      <c r="B954" s="18" t="s">
        <v>205</v>
      </c>
      <c r="C954" s="19" t="s">
        <v>141</v>
      </c>
      <c r="D954" s="20" t="s">
        <v>280</v>
      </c>
      <c r="E954" s="20" t="s">
        <v>22</v>
      </c>
      <c r="F954" s="24">
        <v>9</v>
      </c>
      <c r="G954" s="21">
        <v>6</v>
      </c>
      <c r="H954" s="22">
        <f>F954*単価一覧!$X$43</f>
        <v>0</v>
      </c>
      <c r="I954" s="25"/>
      <c r="J954" s="22">
        <f>G951*単価一覧!$X$45</f>
        <v>0</v>
      </c>
      <c r="K954" s="23">
        <f t="shared" si="18"/>
        <v>0</v>
      </c>
    </row>
    <row r="955" spans="2:11" ht="12.95" customHeight="1" x14ac:dyDescent="0.15">
      <c r="B955" s="18" t="s">
        <v>206</v>
      </c>
      <c r="C955" s="19" t="s">
        <v>141</v>
      </c>
      <c r="D955" s="20" t="s">
        <v>278</v>
      </c>
      <c r="E955" s="20" t="s">
        <v>11</v>
      </c>
      <c r="F955" s="24">
        <v>6</v>
      </c>
      <c r="G955" s="21">
        <v>30</v>
      </c>
      <c r="H955" s="22">
        <f>F955*単価一覧!$X$43</f>
        <v>0</v>
      </c>
      <c r="I955" s="25"/>
      <c r="J955" s="22">
        <f>G952*単価一覧!$X$45</f>
        <v>0</v>
      </c>
      <c r="K955" s="23">
        <f t="shared" si="18"/>
        <v>0</v>
      </c>
    </row>
    <row r="956" spans="2:11" ht="12.95" customHeight="1" x14ac:dyDescent="0.15">
      <c r="B956" s="18" t="s">
        <v>206</v>
      </c>
      <c r="C956" s="19" t="s">
        <v>141</v>
      </c>
      <c r="D956" s="20" t="s">
        <v>278</v>
      </c>
      <c r="E956" s="20" t="s">
        <v>12</v>
      </c>
      <c r="F956" s="24">
        <v>6</v>
      </c>
      <c r="G956" s="21">
        <v>45</v>
      </c>
      <c r="H956" s="22">
        <f>F956*単価一覧!$X$43</f>
        <v>0</v>
      </c>
      <c r="I956" s="25"/>
      <c r="J956" s="22">
        <f>G953*単価一覧!$X$45</f>
        <v>0</v>
      </c>
      <c r="K956" s="23">
        <f t="shared" si="18"/>
        <v>0</v>
      </c>
    </row>
    <row r="957" spans="2:11" ht="12.95" customHeight="1" x14ac:dyDescent="0.15">
      <c r="B957" s="18" t="s">
        <v>206</v>
      </c>
      <c r="C957" s="19" t="s">
        <v>141</v>
      </c>
      <c r="D957" s="20" t="s">
        <v>278</v>
      </c>
      <c r="E957" s="20" t="s">
        <v>13</v>
      </c>
      <c r="F957" s="24">
        <v>6</v>
      </c>
      <c r="G957" s="21">
        <v>38</v>
      </c>
      <c r="H957" s="22">
        <f>F957*単価一覧!$X$43</f>
        <v>0</v>
      </c>
      <c r="I957" s="25"/>
      <c r="J957" s="22">
        <f>G954*単価一覧!$X$45</f>
        <v>0</v>
      </c>
      <c r="K957" s="23">
        <f t="shared" si="18"/>
        <v>0</v>
      </c>
    </row>
    <row r="958" spans="2:11" ht="12.95" customHeight="1" x14ac:dyDescent="0.15">
      <c r="B958" s="18" t="s">
        <v>206</v>
      </c>
      <c r="C958" s="19" t="s">
        <v>141</v>
      </c>
      <c r="D958" s="20" t="s">
        <v>278</v>
      </c>
      <c r="E958" s="20" t="s">
        <v>14</v>
      </c>
      <c r="F958" s="24">
        <v>6</v>
      </c>
      <c r="G958" s="21">
        <v>42</v>
      </c>
      <c r="H958" s="22">
        <f>F958*単価一覧!$X$43</f>
        <v>0</v>
      </c>
      <c r="I958" s="26">
        <f>G958*単価一覧!$X$44</f>
        <v>0</v>
      </c>
      <c r="J958" s="25"/>
      <c r="K958" s="23">
        <f t="shared" si="18"/>
        <v>0</v>
      </c>
    </row>
    <row r="959" spans="2:11" ht="12.95" customHeight="1" x14ac:dyDescent="0.15">
      <c r="B959" s="18" t="s">
        <v>206</v>
      </c>
      <c r="C959" s="19" t="s">
        <v>141</v>
      </c>
      <c r="D959" s="20" t="s">
        <v>278</v>
      </c>
      <c r="E959" s="20" t="s">
        <v>15</v>
      </c>
      <c r="F959" s="24">
        <v>6</v>
      </c>
      <c r="G959" s="21">
        <v>127</v>
      </c>
      <c r="H959" s="22">
        <f>F959*単価一覧!$X$43</f>
        <v>0</v>
      </c>
      <c r="I959" s="26">
        <f>G959*単価一覧!$X$44</f>
        <v>0</v>
      </c>
      <c r="J959" s="25"/>
      <c r="K959" s="23">
        <f t="shared" si="18"/>
        <v>0</v>
      </c>
    </row>
    <row r="960" spans="2:11" ht="12.95" customHeight="1" x14ac:dyDescent="0.15">
      <c r="B960" s="18" t="s">
        <v>206</v>
      </c>
      <c r="C960" s="19" t="s">
        <v>141</v>
      </c>
      <c r="D960" s="20" t="s">
        <v>278</v>
      </c>
      <c r="E960" s="20" t="s">
        <v>16</v>
      </c>
      <c r="F960" s="24">
        <v>6</v>
      </c>
      <c r="G960" s="21">
        <v>175</v>
      </c>
      <c r="H960" s="22">
        <f>F960*単価一覧!$X$43</f>
        <v>0</v>
      </c>
      <c r="I960" s="26">
        <f>G960*単価一覧!$X$44</f>
        <v>0</v>
      </c>
      <c r="J960" s="25"/>
      <c r="K960" s="23">
        <f t="shared" si="18"/>
        <v>0</v>
      </c>
    </row>
    <row r="961" spans="2:11" ht="12.95" customHeight="1" x14ac:dyDescent="0.15">
      <c r="B961" s="18" t="s">
        <v>206</v>
      </c>
      <c r="C961" s="19" t="s">
        <v>141</v>
      </c>
      <c r="D961" s="20" t="s">
        <v>278</v>
      </c>
      <c r="E961" s="20" t="s">
        <v>17</v>
      </c>
      <c r="F961" s="24">
        <v>6</v>
      </c>
      <c r="G961" s="21">
        <v>120</v>
      </c>
      <c r="H961" s="22">
        <f>F961*単価一覧!$X$43</f>
        <v>0</v>
      </c>
      <c r="I961" s="25"/>
      <c r="J961" s="22">
        <f>G961*単価一覧!$X$45</f>
        <v>0</v>
      </c>
      <c r="K961" s="23">
        <f t="shared" si="18"/>
        <v>0</v>
      </c>
    </row>
    <row r="962" spans="2:11" ht="12.95" customHeight="1" x14ac:dyDescent="0.15">
      <c r="B962" s="18" t="s">
        <v>206</v>
      </c>
      <c r="C962" s="19" t="s">
        <v>141</v>
      </c>
      <c r="D962" s="20" t="s">
        <v>278</v>
      </c>
      <c r="E962" s="20" t="s">
        <v>18</v>
      </c>
      <c r="F962" s="24">
        <v>6</v>
      </c>
      <c r="G962" s="21">
        <v>67</v>
      </c>
      <c r="H962" s="22">
        <f>F962*単価一覧!$X$43</f>
        <v>0</v>
      </c>
      <c r="I962" s="25"/>
      <c r="J962" s="22">
        <f>G962*単価一覧!$X$45</f>
        <v>0</v>
      </c>
      <c r="K962" s="23">
        <f t="shared" si="18"/>
        <v>0</v>
      </c>
    </row>
    <row r="963" spans="2:11" ht="12.95" customHeight="1" x14ac:dyDescent="0.15">
      <c r="B963" s="18" t="s">
        <v>206</v>
      </c>
      <c r="C963" s="19" t="s">
        <v>141</v>
      </c>
      <c r="D963" s="20" t="s">
        <v>278</v>
      </c>
      <c r="E963" s="20" t="s">
        <v>19</v>
      </c>
      <c r="F963" s="24">
        <v>6</v>
      </c>
      <c r="G963" s="21">
        <v>57</v>
      </c>
      <c r="H963" s="22">
        <f>F963*単価一覧!$X$43</f>
        <v>0</v>
      </c>
      <c r="I963" s="25"/>
      <c r="J963" s="22">
        <f>G963*単価一覧!$X$45</f>
        <v>0</v>
      </c>
      <c r="K963" s="23">
        <f t="shared" si="18"/>
        <v>0</v>
      </c>
    </row>
    <row r="964" spans="2:11" ht="12.95" customHeight="1" x14ac:dyDescent="0.15">
      <c r="B964" s="18" t="s">
        <v>206</v>
      </c>
      <c r="C964" s="19" t="s">
        <v>141</v>
      </c>
      <c r="D964" s="20" t="s">
        <v>279</v>
      </c>
      <c r="E964" s="20" t="s">
        <v>20</v>
      </c>
      <c r="F964" s="24">
        <v>6</v>
      </c>
      <c r="G964" s="21">
        <v>46</v>
      </c>
      <c r="H964" s="22">
        <f>F964*単価一覧!$X$43</f>
        <v>0</v>
      </c>
      <c r="I964" s="25"/>
      <c r="J964" s="22">
        <f>G964*単価一覧!$X$45</f>
        <v>0</v>
      </c>
      <c r="K964" s="23">
        <f t="shared" si="18"/>
        <v>0</v>
      </c>
    </row>
    <row r="965" spans="2:11" ht="12.95" customHeight="1" x14ac:dyDescent="0.15">
      <c r="B965" s="18" t="s">
        <v>206</v>
      </c>
      <c r="C965" s="19" t="s">
        <v>141</v>
      </c>
      <c r="D965" s="20" t="s">
        <v>279</v>
      </c>
      <c r="E965" s="20" t="s">
        <v>21</v>
      </c>
      <c r="F965" s="24">
        <v>6</v>
      </c>
      <c r="G965" s="21">
        <v>27</v>
      </c>
      <c r="H965" s="22">
        <f>F965*単価一覧!$X$43</f>
        <v>0</v>
      </c>
      <c r="I965" s="25"/>
      <c r="J965" s="22">
        <f>G965*単価一覧!$X$45</f>
        <v>0</v>
      </c>
      <c r="K965" s="23">
        <f t="shared" si="18"/>
        <v>0</v>
      </c>
    </row>
    <row r="966" spans="2:11" ht="12.95" customHeight="1" x14ac:dyDescent="0.15">
      <c r="B966" s="18" t="s">
        <v>206</v>
      </c>
      <c r="C966" s="19" t="s">
        <v>141</v>
      </c>
      <c r="D966" s="20" t="s">
        <v>279</v>
      </c>
      <c r="E966" s="20" t="s">
        <v>22</v>
      </c>
      <c r="F966" s="24">
        <v>6</v>
      </c>
      <c r="G966" s="21">
        <v>19</v>
      </c>
      <c r="H966" s="22">
        <f>F966*単価一覧!$X$43</f>
        <v>0</v>
      </c>
      <c r="I966" s="25"/>
      <c r="J966" s="22">
        <f>G966*単価一覧!$X$45</f>
        <v>0</v>
      </c>
      <c r="K966" s="23">
        <f t="shared" si="18"/>
        <v>0</v>
      </c>
    </row>
    <row r="967" spans="2:11" ht="12.95" customHeight="1" x14ac:dyDescent="0.15">
      <c r="B967" s="18" t="s">
        <v>206</v>
      </c>
      <c r="C967" s="19" t="s">
        <v>141</v>
      </c>
      <c r="D967" s="20" t="s">
        <v>279</v>
      </c>
      <c r="E967" s="20" t="s">
        <v>11</v>
      </c>
      <c r="F967" s="24">
        <v>6</v>
      </c>
      <c r="G967" s="21">
        <v>20</v>
      </c>
      <c r="H967" s="22">
        <f>F967*単価一覧!$X$43</f>
        <v>0</v>
      </c>
      <c r="I967" s="25"/>
      <c r="J967" s="22">
        <f>G967*単価一覧!$X$45</f>
        <v>0</v>
      </c>
      <c r="K967" s="23">
        <f t="shared" si="18"/>
        <v>0</v>
      </c>
    </row>
    <row r="968" spans="2:11" ht="12.95" customHeight="1" x14ac:dyDescent="0.15">
      <c r="B968" s="18" t="s">
        <v>206</v>
      </c>
      <c r="C968" s="19" t="s">
        <v>141</v>
      </c>
      <c r="D968" s="20" t="s">
        <v>279</v>
      </c>
      <c r="E968" s="20" t="s">
        <v>12</v>
      </c>
      <c r="F968" s="24">
        <v>6</v>
      </c>
      <c r="G968" s="24">
        <v>24</v>
      </c>
      <c r="H968" s="22">
        <f>F968*単価一覧!$X$43</f>
        <v>0</v>
      </c>
      <c r="I968" s="25"/>
      <c r="J968" s="22">
        <f>G968*単価一覧!$X$45</f>
        <v>0</v>
      </c>
      <c r="K968" s="23">
        <f t="shared" si="18"/>
        <v>0</v>
      </c>
    </row>
    <row r="969" spans="2:11" ht="12.95" customHeight="1" x14ac:dyDescent="0.15">
      <c r="B969" s="18" t="s">
        <v>206</v>
      </c>
      <c r="C969" s="19" t="s">
        <v>141</v>
      </c>
      <c r="D969" s="20" t="s">
        <v>279</v>
      </c>
      <c r="E969" s="20" t="s">
        <v>13</v>
      </c>
      <c r="F969" s="24">
        <v>6</v>
      </c>
      <c r="G969" s="24">
        <v>19</v>
      </c>
      <c r="H969" s="22">
        <f>F969*単価一覧!$X$43</f>
        <v>0</v>
      </c>
      <c r="I969" s="25"/>
      <c r="J969" s="22">
        <f>G969*単価一覧!$X$45</f>
        <v>0</v>
      </c>
      <c r="K969" s="23">
        <f t="shared" si="18"/>
        <v>0</v>
      </c>
    </row>
    <row r="970" spans="2:11" ht="12.95" customHeight="1" x14ac:dyDescent="0.15">
      <c r="B970" s="18" t="s">
        <v>206</v>
      </c>
      <c r="C970" s="19" t="s">
        <v>141</v>
      </c>
      <c r="D970" s="20" t="s">
        <v>279</v>
      </c>
      <c r="E970" s="20" t="s">
        <v>14</v>
      </c>
      <c r="F970" s="24">
        <v>6</v>
      </c>
      <c r="G970" s="24">
        <v>36</v>
      </c>
      <c r="H970" s="22">
        <f>F970*単価一覧!$X$43</f>
        <v>0</v>
      </c>
      <c r="I970" s="26">
        <f>G970*単価一覧!$X$44</f>
        <v>0</v>
      </c>
      <c r="J970" s="25"/>
      <c r="K970" s="23">
        <f t="shared" si="18"/>
        <v>0</v>
      </c>
    </row>
    <row r="971" spans="2:11" ht="12.95" customHeight="1" x14ac:dyDescent="0.15">
      <c r="B971" s="18" t="s">
        <v>206</v>
      </c>
      <c r="C971" s="19" t="s">
        <v>141</v>
      </c>
      <c r="D971" s="20" t="s">
        <v>279</v>
      </c>
      <c r="E971" s="20" t="s">
        <v>15</v>
      </c>
      <c r="F971" s="24">
        <v>6</v>
      </c>
      <c r="G971" s="24">
        <v>40</v>
      </c>
      <c r="H971" s="22">
        <f>F971*単価一覧!$X$43</f>
        <v>0</v>
      </c>
      <c r="I971" s="26">
        <f>G971*単価一覧!$X$44</f>
        <v>0</v>
      </c>
      <c r="J971" s="25"/>
      <c r="K971" s="23">
        <f t="shared" si="18"/>
        <v>0</v>
      </c>
    </row>
    <row r="972" spans="2:11" ht="12.95" customHeight="1" x14ac:dyDescent="0.15">
      <c r="B972" s="18" t="s">
        <v>206</v>
      </c>
      <c r="C972" s="19" t="s">
        <v>141</v>
      </c>
      <c r="D972" s="20" t="s">
        <v>279</v>
      </c>
      <c r="E972" s="20" t="s">
        <v>16</v>
      </c>
      <c r="F972" s="24">
        <v>6</v>
      </c>
      <c r="G972" s="24">
        <v>20</v>
      </c>
      <c r="H972" s="22">
        <f>F972*単価一覧!$X$43</f>
        <v>0</v>
      </c>
      <c r="I972" s="26">
        <f>G972*単価一覧!$X$44</f>
        <v>0</v>
      </c>
      <c r="J972" s="25"/>
      <c r="K972" s="23">
        <f t="shared" si="18"/>
        <v>0</v>
      </c>
    </row>
    <row r="973" spans="2:11" ht="12.95" customHeight="1" x14ac:dyDescent="0.15">
      <c r="B973" s="18" t="s">
        <v>206</v>
      </c>
      <c r="C973" s="19" t="s">
        <v>141</v>
      </c>
      <c r="D973" s="20" t="s">
        <v>279</v>
      </c>
      <c r="E973" s="20" t="s">
        <v>17</v>
      </c>
      <c r="F973" s="24">
        <v>6</v>
      </c>
      <c r="G973" s="24">
        <v>19</v>
      </c>
      <c r="H973" s="22">
        <f>F973*単価一覧!$X$43</f>
        <v>0</v>
      </c>
      <c r="I973" s="25"/>
      <c r="J973" s="22">
        <f>G973*単価一覧!$X$45</f>
        <v>0</v>
      </c>
      <c r="K973" s="23">
        <f t="shared" si="18"/>
        <v>0</v>
      </c>
    </row>
    <row r="974" spans="2:11" ht="12.95" customHeight="1" x14ac:dyDescent="0.15">
      <c r="B974" s="18" t="s">
        <v>206</v>
      </c>
      <c r="C974" s="19" t="s">
        <v>141</v>
      </c>
      <c r="D974" s="20" t="s">
        <v>279</v>
      </c>
      <c r="E974" s="20" t="s">
        <v>18</v>
      </c>
      <c r="F974" s="24">
        <v>6</v>
      </c>
      <c r="G974" s="21">
        <v>25</v>
      </c>
      <c r="H974" s="22">
        <f>F974*単価一覧!$X$43</f>
        <v>0</v>
      </c>
      <c r="I974" s="25"/>
      <c r="J974" s="22">
        <f>G974*単価一覧!$X$45</f>
        <v>0</v>
      </c>
      <c r="K974" s="23">
        <f t="shared" si="18"/>
        <v>0</v>
      </c>
    </row>
    <row r="975" spans="2:11" ht="12.95" customHeight="1" x14ac:dyDescent="0.15">
      <c r="B975" s="18" t="s">
        <v>206</v>
      </c>
      <c r="C975" s="19" t="s">
        <v>141</v>
      </c>
      <c r="D975" s="20" t="s">
        <v>279</v>
      </c>
      <c r="E975" s="20" t="s">
        <v>19</v>
      </c>
      <c r="F975" s="24">
        <v>6</v>
      </c>
      <c r="G975" s="21">
        <v>47</v>
      </c>
      <c r="H975" s="22">
        <f>F975*単価一覧!$X$43</f>
        <v>0</v>
      </c>
      <c r="I975" s="25"/>
      <c r="J975" s="22">
        <f>G975*単価一覧!$X$45</f>
        <v>0</v>
      </c>
      <c r="K975" s="23">
        <f t="shared" si="18"/>
        <v>0</v>
      </c>
    </row>
    <row r="976" spans="2:11" ht="12.95" customHeight="1" x14ac:dyDescent="0.15">
      <c r="B976" s="18" t="s">
        <v>206</v>
      </c>
      <c r="C976" s="19" t="s">
        <v>141</v>
      </c>
      <c r="D976" s="20" t="s">
        <v>280</v>
      </c>
      <c r="E976" s="20" t="s">
        <v>20</v>
      </c>
      <c r="F976" s="24">
        <v>6</v>
      </c>
      <c r="G976" s="21">
        <v>72</v>
      </c>
      <c r="H976" s="22">
        <f>F976*単価一覧!$X$43</f>
        <v>0</v>
      </c>
      <c r="I976" s="25"/>
      <c r="J976" s="22">
        <f>G976*単価一覧!$X$45</f>
        <v>0</v>
      </c>
      <c r="K976" s="23">
        <f t="shared" si="18"/>
        <v>0</v>
      </c>
    </row>
    <row r="977" spans="2:11" ht="12.95" customHeight="1" x14ac:dyDescent="0.15">
      <c r="B977" s="18" t="s">
        <v>206</v>
      </c>
      <c r="C977" s="19" t="s">
        <v>141</v>
      </c>
      <c r="D977" s="20" t="s">
        <v>280</v>
      </c>
      <c r="E977" s="20" t="s">
        <v>21</v>
      </c>
      <c r="F977" s="24">
        <v>6</v>
      </c>
      <c r="G977" s="21">
        <v>58</v>
      </c>
      <c r="H977" s="22">
        <f>F977*単価一覧!$X$43</f>
        <v>0</v>
      </c>
      <c r="I977" s="25"/>
      <c r="J977" s="22">
        <f>G977*単価一覧!$X$45</f>
        <v>0</v>
      </c>
      <c r="K977" s="23">
        <f t="shared" si="18"/>
        <v>0</v>
      </c>
    </row>
    <row r="978" spans="2:11" ht="12.95" customHeight="1" x14ac:dyDescent="0.15">
      <c r="B978" s="18" t="s">
        <v>206</v>
      </c>
      <c r="C978" s="19" t="s">
        <v>141</v>
      </c>
      <c r="D978" s="20" t="s">
        <v>280</v>
      </c>
      <c r="E978" s="20" t="s">
        <v>22</v>
      </c>
      <c r="F978" s="24">
        <v>6</v>
      </c>
      <c r="G978" s="21">
        <v>62</v>
      </c>
      <c r="H978" s="22">
        <f>F978*単価一覧!$X$43</f>
        <v>0</v>
      </c>
      <c r="I978" s="25"/>
      <c r="J978" s="22">
        <f>G978*単価一覧!$X$45</f>
        <v>0</v>
      </c>
      <c r="K978" s="23">
        <f t="shared" si="18"/>
        <v>0</v>
      </c>
    </row>
    <row r="979" spans="2:11" ht="12.95" customHeight="1" x14ac:dyDescent="0.15">
      <c r="B979" s="18" t="s">
        <v>145</v>
      </c>
      <c r="C979" s="19" t="s">
        <v>144</v>
      </c>
      <c r="D979" s="20" t="s">
        <v>278</v>
      </c>
      <c r="E979" s="20" t="s">
        <v>11</v>
      </c>
      <c r="F979" s="24">
        <v>13</v>
      </c>
      <c r="G979" s="21">
        <v>261</v>
      </c>
      <c r="H979" s="22">
        <f>F979*単価一覧!$X$43</f>
        <v>0</v>
      </c>
      <c r="I979" s="25"/>
      <c r="J979" s="22">
        <f>G979*単価一覧!$X$45</f>
        <v>0</v>
      </c>
      <c r="K979" s="23">
        <f t="shared" si="18"/>
        <v>0</v>
      </c>
    </row>
    <row r="980" spans="2:11" ht="12.95" customHeight="1" x14ac:dyDescent="0.15">
      <c r="B980" s="18" t="s">
        <v>145</v>
      </c>
      <c r="C980" s="19" t="s">
        <v>144</v>
      </c>
      <c r="D980" s="20" t="s">
        <v>278</v>
      </c>
      <c r="E980" s="20" t="s">
        <v>12</v>
      </c>
      <c r="F980" s="24">
        <v>13</v>
      </c>
      <c r="G980" s="21">
        <v>276</v>
      </c>
      <c r="H980" s="22">
        <f>F980*単価一覧!$X$43</f>
        <v>0</v>
      </c>
      <c r="I980" s="25"/>
      <c r="J980" s="22">
        <f>G980*単価一覧!$X$45</f>
        <v>0</v>
      </c>
      <c r="K980" s="23">
        <f t="shared" si="18"/>
        <v>0</v>
      </c>
    </row>
    <row r="981" spans="2:11" ht="12.95" customHeight="1" x14ac:dyDescent="0.15">
      <c r="B981" s="18" t="s">
        <v>145</v>
      </c>
      <c r="C981" s="19" t="s">
        <v>144</v>
      </c>
      <c r="D981" s="20" t="s">
        <v>278</v>
      </c>
      <c r="E981" s="20" t="s">
        <v>13</v>
      </c>
      <c r="F981" s="24">
        <v>13</v>
      </c>
      <c r="G981" s="21">
        <v>242</v>
      </c>
      <c r="H981" s="22">
        <f>F981*単価一覧!$X$43</f>
        <v>0</v>
      </c>
      <c r="I981" s="25"/>
      <c r="J981" s="22">
        <f>G981*単価一覧!$X$45</f>
        <v>0</v>
      </c>
      <c r="K981" s="23">
        <f t="shared" si="18"/>
        <v>0</v>
      </c>
    </row>
    <row r="982" spans="2:11" ht="12.95" customHeight="1" x14ac:dyDescent="0.15">
      <c r="B982" s="18" t="s">
        <v>145</v>
      </c>
      <c r="C982" s="19" t="s">
        <v>144</v>
      </c>
      <c r="D982" s="20" t="s">
        <v>278</v>
      </c>
      <c r="E982" s="20" t="s">
        <v>14</v>
      </c>
      <c r="F982" s="24">
        <v>13</v>
      </c>
      <c r="G982" s="21">
        <v>254</v>
      </c>
      <c r="H982" s="22">
        <f>F982*単価一覧!$X$43</f>
        <v>0</v>
      </c>
      <c r="I982" s="26">
        <f>G982*単価一覧!$X$44</f>
        <v>0</v>
      </c>
      <c r="J982" s="25"/>
      <c r="K982" s="23">
        <f t="shared" si="18"/>
        <v>0</v>
      </c>
    </row>
    <row r="983" spans="2:11" ht="12.95" customHeight="1" x14ac:dyDescent="0.15">
      <c r="B983" s="18" t="s">
        <v>145</v>
      </c>
      <c r="C983" s="19" t="s">
        <v>144</v>
      </c>
      <c r="D983" s="20" t="s">
        <v>278</v>
      </c>
      <c r="E983" s="20" t="s">
        <v>15</v>
      </c>
      <c r="F983" s="24">
        <v>13</v>
      </c>
      <c r="G983" s="21">
        <v>271</v>
      </c>
      <c r="H983" s="22">
        <f>F983*単価一覧!$X$43</f>
        <v>0</v>
      </c>
      <c r="I983" s="26">
        <f>G983*単価一覧!$X$44</f>
        <v>0</v>
      </c>
      <c r="J983" s="25"/>
      <c r="K983" s="23">
        <f t="shared" si="18"/>
        <v>0</v>
      </c>
    </row>
    <row r="984" spans="2:11" ht="12.95" customHeight="1" x14ac:dyDescent="0.15">
      <c r="B984" s="18" t="s">
        <v>145</v>
      </c>
      <c r="C984" s="19" t="s">
        <v>144</v>
      </c>
      <c r="D984" s="20" t="s">
        <v>278</v>
      </c>
      <c r="E984" s="20" t="s">
        <v>16</v>
      </c>
      <c r="F984" s="24">
        <v>13</v>
      </c>
      <c r="G984" s="21">
        <v>244</v>
      </c>
      <c r="H984" s="22">
        <f>F984*単価一覧!$X$43</f>
        <v>0</v>
      </c>
      <c r="I984" s="26">
        <f>G984*単価一覧!$X$44</f>
        <v>0</v>
      </c>
      <c r="J984" s="25"/>
      <c r="K984" s="23">
        <f t="shared" si="18"/>
        <v>0</v>
      </c>
    </row>
    <row r="985" spans="2:11" ht="12.95" customHeight="1" x14ac:dyDescent="0.15">
      <c r="B985" s="18" t="s">
        <v>145</v>
      </c>
      <c r="C985" s="19" t="s">
        <v>144</v>
      </c>
      <c r="D985" s="20" t="s">
        <v>278</v>
      </c>
      <c r="E985" s="20" t="s">
        <v>17</v>
      </c>
      <c r="F985" s="24">
        <v>13</v>
      </c>
      <c r="G985" s="21">
        <v>253</v>
      </c>
      <c r="H985" s="22">
        <f>F985*単価一覧!$X$43</f>
        <v>0</v>
      </c>
      <c r="I985" s="25"/>
      <c r="J985" s="22">
        <f>G985*単価一覧!$X$45</f>
        <v>0</v>
      </c>
      <c r="K985" s="23">
        <f t="shared" si="18"/>
        <v>0</v>
      </c>
    </row>
    <row r="986" spans="2:11" ht="12.95" customHeight="1" x14ac:dyDescent="0.15">
      <c r="B986" s="18" t="s">
        <v>145</v>
      </c>
      <c r="C986" s="19" t="s">
        <v>144</v>
      </c>
      <c r="D986" s="20" t="s">
        <v>278</v>
      </c>
      <c r="E986" s="20" t="s">
        <v>18</v>
      </c>
      <c r="F986" s="24">
        <v>13</v>
      </c>
      <c r="G986" s="21">
        <v>272</v>
      </c>
      <c r="H986" s="22">
        <f>F986*単価一覧!$X$43</f>
        <v>0</v>
      </c>
      <c r="I986" s="25"/>
      <c r="J986" s="22">
        <f>G986*単価一覧!$X$45</f>
        <v>0</v>
      </c>
      <c r="K986" s="23">
        <f t="shared" si="18"/>
        <v>0</v>
      </c>
    </row>
    <row r="987" spans="2:11" ht="12.95" customHeight="1" x14ac:dyDescent="0.15">
      <c r="B987" s="18" t="s">
        <v>145</v>
      </c>
      <c r="C987" s="19" t="s">
        <v>144</v>
      </c>
      <c r="D987" s="20" t="s">
        <v>278</v>
      </c>
      <c r="E987" s="20" t="s">
        <v>19</v>
      </c>
      <c r="F987" s="24">
        <v>13</v>
      </c>
      <c r="G987" s="21">
        <v>251</v>
      </c>
      <c r="H987" s="22">
        <f>F987*単価一覧!$X$43</f>
        <v>0</v>
      </c>
      <c r="I987" s="25"/>
      <c r="J987" s="22">
        <f>G987*単価一覧!$X$45</f>
        <v>0</v>
      </c>
      <c r="K987" s="23">
        <f t="shared" si="18"/>
        <v>0</v>
      </c>
    </row>
    <row r="988" spans="2:11" ht="12.95" customHeight="1" x14ac:dyDescent="0.15">
      <c r="B988" s="18" t="s">
        <v>145</v>
      </c>
      <c r="C988" s="19" t="s">
        <v>144</v>
      </c>
      <c r="D988" s="20" t="s">
        <v>279</v>
      </c>
      <c r="E988" s="20" t="s">
        <v>20</v>
      </c>
      <c r="F988" s="24">
        <v>13</v>
      </c>
      <c r="G988" s="21">
        <v>287</v>
      </c>
      <c r="H988" s="22">
        <f>F988*単価一覧!$X$43</f>
        <v>0</v>
      </c>
      <c r="I988" s="25"/>
      <c r="J988" s="22">
        <f>G988*単価一覧!$X$45</f>
        <v>0</v>
      </c>
      <c r="K988" s="23">
        <f t="shared" si="18"/>
        <v>0</v>
      </c>
    </row>
    <row r="989" spans="2:11" ht="12.95" customHeight="1" x14ac:dyDescent="0.15">
      <c r="B989" s="18" t="s">
        <v>145</v>
      </c>
      <c r="C989" s="19" t="s">
        <v>144</v>
      </c>
      <c r="D989" s="20" t="s">
        <v>279</v>
      </c>
      <c r="E989" s="20" t="s">
        <v>21</v>
      </c>
      <c r="F989" s="24">
        <v>13</v>
      </c>
      <c r="G989" s="21">
        <v>241</v>
      </c>
      <c r="H989" s="22">
        <f>F989*単価一覧!$X$43</f>
        <v>0</v>
      </c>
      <c r="I989" s="25"/>
      <c r="J989" s="22">
        <f>G989*単価一覧!$X$45</f>
        <v>0</v>
      </c>
      <c r="K989" s="23">
        <f t="shared" si="18"/>
        <v>0</v>
      </c>
    </row>
    <row r="990" spans="2:11" ht="12.95" customHeight="1" x14ac:dyDescent="0.15">
      <c r="B990" s="18" t="s">
        <v>145</v>
      </c>
      <c r="C990" s="19" t="s">
        <v>144</v>
      </c>
      <c r="D990" s="20" t="s">
        <v>279</v>
      </c>
      <c r="E990" s="20" t="s">
        <v>22</v>
      </c>
      <c r="F990" s="24">
        <v>13</v>
      </c>
      <c r="G990" s="21">
        <v>236</v>
      </c>
      <c r="H990" s="22">
        <f>F990*単価一覧!$X$43</f>
        <v>0</v>
      </c>
      <c r="I990" s="25"/>
      <c r="J990" s="22">
        <f>G990*単価一覧!$X$45</f>
        <v>0</v>
      </c>
      <c r="K990" s="23">
        <f t="shared" si="18"/>
        <v>0</v>
      </c>
    </row>
    <row r="991" spans="2:11" ht="12.95" customHeight="1" x14ac:dyDescent="0.15">
      <c r="B991" s="18" t="s">
        <v>145</v>
      </c>
      <c r="C991" s="19" t="s">
        <v>144</v>
      </c>
      <c r="D991" s="20" t="s">
        <v>279</v>
      </c>
      <c r="E991" s="20" t="s">
        <v>11</v>
      </c>
      <c r="F991" s="24">
        <v>13</v>
      </c>
      <c r="G991" s="21">
        <v>240</v>
      </c>
      <c r="H991" s="22">
        <f>F991*単価一覧!$X$43</f>
        <v>0</v>
      </c>
      <c r="I991" s="25"/>
      <c r="J991" s="22">
        <f>G991*単価一覧!$X$45</f>
        <v>0</v>
      </c>
      <c r="K991" s="23">
        <f t="shared" si="18"/>
        <v>0</v>
      </c>
    </row>
    <row r="992" spans="2:11" ht="12.95" customHeight="1" x14ac:dyDescent="0.15">
      <c r="B992" s="18" t="s">
        <v>145</v>
      </c>
      <c r="C992" s="19" t="s">
        <v>144</v>
      </c>
      <c r="D992" s="20" t="s">
        <v>279</v>
      </c>
      <c r="E992" s="20" t="s">
        <v>12</v>
      </c>
      <c r="F992" s="24">
        <v>13</v>
      </c>
      <c r="G992" s="24">
        <v>280</v>
      </c>
      <c r="H992" s="22">
        <f>F992*単価一覧!$X$43</f>
        <v>0</v>
      </c>
      <c r="I992" s="25"/>
      <c r="J992" s="22">
        <f>G992*単価一覧!$X$45</f>
        <v>0</v>
      </c>
      <c r="K992" s="23">
        <f t="shared" si="18"/>
        <v>0</v>
      </c>
    </row>
    <row r="993" spans="2:11" ht="12.95" customHeight="1" x14ac:dyDescent="0.15">
      <c r="B993" s="18" t="s">
        <v>145</v>
      </c>
      <c r="C993" s="19" t="s">
        <v>144</v>
      </c>
      <c r="D993" s="20" t="s">
        <v>279</v>
      </c>
      <c r="E993" s="20" t="s">
        <v>13</v>
      </c>
      <c r="F993" s="24">
        <v>13</v>
      </c>
      <c r="G993" s="24">
        <v>241</v>
      </c>
      <c r="H993" s="22">
        <f>F993*単価一覧!$X$43</f>
        <v>0</v>
      </c>
      <c r="I993" s="25"/>
      <c r="J993" s="22">
        <f>G993*単価一覧!$X$45</f>
        <v>0</v>
      </c>
      <c r="K993" s="23">
        <f t="shared" si="18"/>
        <v>0</v>
      </c>
    </row>
    <row r="994" spans="2:11" ht="12.95" customHeight="1" x14ac:dyDescent="0.15">
      <c r="B994" s="18" t="s">
        <v>145</v>
      </c>
      <c r="C994" s="19" t="s">
        <v>144</v>
      </c>
      <c r="D994" s="20" t="s">
        <v>279</v>
      </c>
      <c r="E994" s="20" t="s">
        <v>14</v>
      </c>
      <c r="F994" s="24">
        <v>13</v>
      </c>
      <c r="G994" s="24">
        <v>236</v>
      </c>
      <c r="H994" s="22">
        <f>F994*単価一覧!$X$43</f>
        <v>0</v>
      </c>
      <c r="I994" s="26">
        <f>G994*単価一覧!$X$44</f>
        <v>0</v>
      </c>
      <c r="J994" s="25"/>
      <c r="K994" s="23">
        <f t="shared" si="18"/>
        <v>0</v>
      </c>
    </row>
    <row r="995" spans="2:11" ht="12.95" customHeight="1" x14ac:dyDescent="0.15">
      <c r="B995" s="18" t="s">
        <v>145</v>
      </c>
      <c r="C995" s="19" t="s">
        <v>144</v>
      </c>
      <c r="D995" s="20" t="s">
        <v>279</v>
      </c>
      <c r="E995" s="20" t="s">
        <v>15</v>
      </c>
      <c r="F995" s="24">
        <v>13</v>
      </c>
      <c r="G995" s="24">
        <v>276</v>
      </c>
      <c r="H995" s="22">
        <f>F995*単価一覧!$X$43</f>
        <v>0</v>
      </c>
      <c r="I995" s="26">
        <f>G995*単価一覧!$X$44</f>
        <v>0</v>
      </c>
      <c r="J995" s="25"/>
      <c r="K995" s="23">
        <f t="shared" si="18"/>
        <v>0</v>
      </c>
    </row>
    <row r="996" spans="2:11" ht="12.95" customHeight="1" x14ac:dyDescent="0.15">
      <c r="B996" s="18" t="s">
        <v>145</v>
      </c>
      <c r="C996" s="19" t="s">
        <v>144</v>
      </c>
      <c r="D996" s="20" t="s">
        <v>279</v>
      </c>
      <c r="E996" s="20" t="s">
        <v>16</v>
      </c>
      <c r="F996" s="24">
        <v>13</v>
      </c>
      <c r="G996" s="24">
        <v>241</v>
      </c>
      <c r="H996" s="22">
        <f>F996*単価一覧!$X$43</f>
        <v>0</v>
      </c>
      <c r="I996" s="26">
        <f>G996*単価一覧!$X$44</f>
        <v>0</v>
      </c>
      <c r="J996" s="25"/>
      <c r="K996" s="23">
        <f t="shared" si="18"/>
        <v>0</v>
      </c>
    </row>
    <row r="997" spans="2:11" ht="12.95" customHeight="1" x14ac:dyDescent="0.15">
      <c r="B997" s="18" t="s">
        <v>145</v>
      </c>
      <c r="C997" s="19" t="s">
        <v>144</v>
      </c>
      <c r="D997" s="20" t="s">
        <v>279</v>
      </c>
      <c r="E997" s="20" t="s">
        <v>17</v>
      </c>
      <c r="F997" s="24">
        <v>13</v>
      </c>
      <c r="G997" s="24">
        <v>243</v>
      </c>
      <c r="H997" s="22">
        <f>F997*単価一覧!$X$43</f>
        <v>0</v>
      </c>
      <c r="I997" s="25"/>
      <c r="J997" s="22">
        <f>G997*単価一覧!$X$45</f>
        <v>0</v>
      </c>
      <c r="K997" s="23">
        <f t="shared" si="18"/>
        <v>0</v>
      </c>
    </row>
    <row r="998" spans="2:11" ht="12.95" customHeight="1" x14ac:dyDescent="0.15">
      <c r="B998" s="18" t="s">
        <v>145</v>
      </c>
      <c r="C998" s="19" t="s">
        <v>144</v>
      </c>
      <c r="D998" s="20" t="s">
        <v>279</v>
      </c>
      <c r="E998" s="20" t="s">
        <v>18</v>
      </c>
      <c r="F998" s="24">
        <v>13</v>
      </c>
      <c r="G998" s="21">
        <v>288</v>
      </c>
      <c r="H998" s="22">
        <f>F998*単価一覧!$X$43</f>
        <v>0</v>
      </c>
      <c r="I998" s="25"/>
      <c r="J998" s="22">
        <f>G998*単価一覧!$X$45</f>
        <v>0</v>
      </c>
      <c r="K998" s="23">
        <f t="shared" si="18"/>
        <v>0</v>
      </c>
    </row>
    <row r="999" spans="2:11" ht="12.95" customHeight="1" x14ac:dyDescent="0.15">
      <c r="B999" s="18" t="s">
        <v>145</v>
      </c>
      <c r="C999" s="19" t="s">
        <v>144</v>
      </c>
      <c r="D999" s="20" t="s">
        <v>279</v>
      </c>
      <c r="E999" s="20" t="s">
        <v>19</v>
      </c>
      <c r="F999" s="24">
        <v>13</v>
      </c>
      <c r="G999" s="21">
        <v>237</v>
      </c>
      <c r="H999" s="22">
        <f>F999*単価一覧!$X$43</f>
        <v>0</v>
      </c>
      <c r="I999" s="25"/>
      <c r="J999" s="22">
        <f>G999*単価一覧!$X$45</f>
        <v>0</v>
      </c>
      <c r="K999" s="23">
        <f t="shared" si="18"/>
        <v>0</v>
      </c>
    </row>
    <row r="1000" spans="2:11" ht="12.95" customHeight="1" x14ac:dyDescent="0.15">
      <c r="B1000" s="18" t="s">
        <v>145</v>
      </c>
      <c r="C1000" s="19" t="s">
        <v>144</v>
      </c>
      <c r="D1000" s="20" t="s">
        <v>280</v>
      </c>
      <c r="E1000" s="20" t="s">
        <v>20</v>
      </c>
      <c r="F1000" s="24">
        <v>13</v>
      </c>
      <c r="G1000" s="21">
        <v>300</v>
      </c>
      <c r="H1000" s="22">
        <f>F1000*単価一覧!$X$43</f>
        <v>0</v>
      </c>
      <c r="I1000" s="25"/>
      <c r="J1000" s="22">
        <f>G1000*単価一覧!$X$45</f>
        <v>0</v>
      </c>
      <c r="K1000" s="23">
        <f t="shared" si="18"/>
        <v>0</v>
      </c>
    </row>
    <row r="1001" spans="2:11" ht="12.95" customHeight="1" x14ac:dyDescent="0.15">
      <c r="B1001" s="18" t="s">
        <v>145</v>
      </c>
      <c r="C1001" s="19" t="s">
        <v>144</v>
      </c>
      <c r="D1001" s="20" t="s">
        <v>280</v>
      </c>
      <c r="E1001" s="20" t="s">
        <v>21</v>
      </c>
      <c r="F1001" s="24">
        <v>13</v>
      </c>
      <c r="G1001" s="21">
        <v>243</v>
      </c>
      <c r="H1001" s="22">
        <f>F1001*単価一覧!$X$43</f>
        <v>0</v>
      </c>
      <c r="I1001" s="25"/>
      <c r="J1001" s="22">
        <f>G1001*単価一覧!$X$45</f>
        <v>0</v>
      </c>
      <c r="K1001" s="23">
        <f t="shared" si="18"/>
        <v>0</v>
      </c>
    </row>
    <row r="1002" spans="2:11" ht="12.95" customHeight="1" x14ac:dyDescent="0.15">
      <c r="B1002" s="18" t="s">
        <v>145</v>
      </c>
      <c r="C1002" s="19" t="s">
        <v>144</v>
      </c>
      <c r="D1002" s="20" t="s">
        <v>280</v>
      </c>
      <c r="E1002" s="20" t="s">
        <v>22</v>
      </c>
      <c r="F1002" s="24">
        <v>13</v>
      </c>
      <c r="G1002" s="21">
        <v>232</v>
      </c>
      <c r="H1002" s="22">
        <f>F1002*単価一覧!$X$43</f>
        <v>0</v>
      </c>
      <c r="I1002" s="25"/>
      <c r="J1002" s="22">
        <f>G1002*単価一覧!$X$45</f>
        <v>0</v>
      </c>
      <c r="K1002" s="23">
        <f t="shared" si="18"/>
        <v>0</v>
      </c>
    </row>
    <row r="1003" spans="2:11" ht="12.95" customHeight="1" x14ac:dyDescent="0.15">
      <c r="B1003" s="18" t="s">
        <v>207</v>
      </c>
      <c r="C1003" s="19" t="s">
        <v>146</v>
      </c>
      <c r="D1003" s="20" t="s">
        <v>278</v>
      </c>
      <c r="E1003" s="20" t="s">
        <v>11</v>
      </c>
      <c r="F1003" s="24">
        <v>2</v>
      </c>
      <c r="G1003" s="21">
        <v>1033</v>
      </c>
      <c r="H1003" s="22">
        <f>F1003*単価一覧!$X$43</f>
        <v>0</v>
      </c>
      <c r="I1003" s="25"/>
      <c r="J1003" s="22">
        <f>G1003*単価一覧!$X$45</f>
        <v>0</v>
      </c>
      <c r="K1003" s="23">
        <f t="shared" si="18"/>
        <v>0</v>
      </c>
    </row>
    <row r="1004" spans="2:11" ht="12.95" customHeight="1" x14ac:dyDescent="0.15">
      <c r="B1004" s="18" t="s">
        <v>207</v>
      </c>
      <c r="C1004" s="19" t="s">
        <v>146</v>
      </c>
      <c r="D1004" s="20" t="s">
        <v>278</v>
      </c>
      <c r="E1004" s="20" t="s">
        <v>12</v>
      </c>
      <c r="F1004" s="24">
        <v>2</v>
      </c>
      <c r="G1004" s="21">
        <v>946</v>
      </c>
      <c r="H1004" s="22">
        <f>F1004*単価一覧!$X$43</f>
        <v>0</v>
      </c>
      <c r="I1004" s="25"/>
      <c r="J1004" s="22">
        <f>G1004*単価一覧!$X$45</f>
        <v>0</v>
      </c>
      <c r="K1004" s="23">
        <f t="shared" si="18"/>
        <v>0</v>
      </c>
    </row>
    <row r="1005" spans="2:11" ht="12.95" customHeight="1" x14ac:dyDescent="0.15">
      <c r="B1005" s="18" t="s">
        <v>207</v>
      </c>
      <c r="C1005" s="19" t="s">
        <v>146</v>
      </c>
      <c r="D1005" s="20" t="s">
        <v>278</v>
      </c>
      <c r="E1005" s="20" t="s">
        <v>13</v>
      </c>
      <c r="F1005" s="24">
        <v>2</v>
      </c>
      <c r="G1005" s="21">
        <v>880</v>
      </c>
      <c r="H1005" s="22">
        <f>F1005*単価一覧!$X$43</f>
        <v>0</v>
      </c>
      <c r="I1005" s="25"/>
      <c r="J1005" s="22">
        <f>G1005*単価一覧!$X$45</f>
        <v>0</v>
      </c>
      <c r="K1005" s="23">
        <f t="shared" si="18"/>
        <v>0</v>
      </c>
    </row>
    <row r="1006" spans="2:11" ht="12.95" customHeight="1" x14ac:dyDescent="0.15">
      <c r="B1006" s="18" t="s">
        <v>207</v>
      </c>
      <c r="C1006" s="19" t="s">
        <v>146</v>
      </c>
      <c r="D1006" s="20" t="s">
        <v>278</v>
      </c>
      <c r="E1006" s="20" t="s">
        <v>14</v>
      </c>
      <c r="F1006" s="24">
        <v>2</v>
      </c>
      <c r="G1006" s="21">
        <v>1050</v>
      </c>
      <c r="H1006" s="22">
        <f>F1006*単価一覧!$X$43</f>
        <v>0</v>
      </c>
      <c r="I1006" s="26">
        <f>G1006*単価一覧!$X$44</f>
        <v>0</v>
      </c>
      <c r="J1006" s="25"/>
      <c r="K1006" s="23">
        <f t="shared" si="18"/>
        <v>0</v>
      </c>
    </row>
    <row r="1007" spans="2:11" ht="12.95" customHeight="1" x14ac:dyDescent="0.15">
      <c r="B1007" s="18" t="s">
        <v>207</v>
      </c>
      <c r="C1007" s="19" t="s">
        <v>146</v>
      </c>
      <c r="D1007" s="20" t="s">
        <v>278</v>
      </c>
      <c r="E1007" s="20" t="s">
        <v>15</v>
      </c>
      <c r="F1007" s="24">
        <v>2</v>
      </c>
      <c r="G1007" s="21">
        <v>956</v>
      </c>
      <c r="H1007" s="22">
        <f>F1007*単価一覧!$X$43</f>
        <v>0</v>
      </c>
      <c r="I1007" s="26">
        <f>G1007*単価一覧!$X$44</f>
        <v>0</v>
      </c>
      <c r="J1007" s="25"/>
      <c r="K1007" s="23">
        <f t="shared" si="18"/>
        <v>0</v>
      </c>
    </row>
    <row r="1008" spans="2:11" ht="12.95" customHeight="1" x14ac:dyDescent="0.15">
      <c r="B1008" s="18" t="s">
        <v>207</v>
      </c>
      <c r="C1008" s="19" t="s">
        <v>146</v>
      </c>
      <c r="D1008" s="20" t="s">
        <v>278</v>
      </c>
      <c r="E1008" s="20" t="s">
        <v>16</v>
      </c>
      <c r="F1008" s="24">
        <v>2</v>
      </c>
      <c r="G1008" s="21">
        <v>922</v>
      </c>
      <c r="H1008" s="22">
        <f>F1008*単価一覧!$X$43</f>
        <v>0</v>
      </c>
      <c r="I1008" s="26">
        <f>G1008*単価一覧!$X$44</f>
        <v>0</v>
      </c>
      <c r="J1008" s="25"/>
      <c r="K1008" s="23">
        <f t="shared" ref="K1008:K1071" si="19">ROUNDDOWN(H1008+I1008+J1008,0)</f>
        <v>0</v>
      </c>
    </row>
    <row r="1009" spans="2:11" ht="12.95" customHeight="1" x14ac:dyDescent="0.15">
      <c r="B1009" s="18" t="s">
        <v>207</v>
      </c>
      <c r="C1009" s="19" t="s">
        <v>146</v>
      </c>
      <c r="D1009" s="20" t="s">
        <v>278</v>
      </c>
      <c r="E1009" s="20" t="s">
        <v>17</v>
      </c>
      <c r="F1009" s="24">
        <v>2</v>
      </c>
      <c r="G1009" s="21">
        <v>1016</v>
      </c>
      <c r="H1009" s="22">
        <f>F1009*単価一覧!$X$43</f>
        <v>0</v>
      </c>
      <c r="I1009" s="25"/>
      <c r="J1009" s="22">
        <f>G1009*単価一覧!$X$45</f>
        <v>0</v>
      </c>
      <c r="K1009" s="23">
        <f t="shared" si="19"/>
        <v>0</v>
      </c>
    </row>
    <row r="1010" spans="2:11" ht="12.95" customHeight="1" x14ac:dyDescent="0.15">
      <c r="B1010" s="18" t="s">
        <v>207</v>
      </c>
      <c r="C1010" s="19" t="s">
        <v>146</v>
      </c>
      <c r="D1010" s="20" t="s">
        <v>278</v>
      </c>
      <c r="E1010" s="20" t="s">
        <v>18</v>
      </c>
      <c r="F1010" s="24">
        <v>2</v>
      </c>
      <c r="G1010" s="21">
        <v>954</v>
      </c>
      <c r="H1010" s="22">
        <f>F1010*単価一覧!$X$43</f>
        <v>0</v>
      </c>
      <c r="I1010" s="25"/>
      <c r="J1010" s="22">
        <f>G1010*単価一覧!$X$45</f>
        <v>0</v>
      </c>
      <c r="K1010" s="23">
        <f t="shared" si="19"/>
        <v>0</v>
      </c>
    </row>
    <row r="1011" spans="2:11" ht="12.95" customHeight="1" x14ac:dyDescent="0.15">
      <c r="B1011" s="18" t="s">
        <v>207</v>
      </c>
      <c r="C1011" s="19" t="s">
        <v>146</v>
      </c>
      <c r="D1011" s="20" t="s">
        <v>278</v>
      </c>
      <c r="E1011" s="20" t="s">
        <v>19</v>
      </c>
      <c r="F1011" s="24">
        <v>2</v>
      </c>
      <c r="G1011" s="21">
        <v>920</v>
      </c>
      <c r="H1011" s="22">
        <f>F1011*単価一覧!$X$43</f>
        <v>0</v>
      </c>
      <c r="I1011" s="25"/>
      <c r="J1011" s="22">
        <f>G1011*単価一覧!$X$45</f>
        <v>0</v>
      </c>
      <c r="K1011" s="23">
        <f t="shared" si="19"/>
        <v>0</v>
      </c>
    </row>
    <row r="1012" spans="2:11" ht="12.95" customHeight="1" x14ac:dyDescent="0.15">
      <c r="B1012" s="18" t="s">
        <v>207</v>
      </c>
      <c r="C1012" s="19" t="s">
        <v>146</v>
      </c>
      <c r="D1012" s="20" t="s">
        <v>279</v>
      </c>
      <c r="E1012" s="20" t="s">
        <v>20</v>
      </c>
      <c r="F1012" s="24">
        <v>2</v>
      </c>
      <c r="G1012" s="21">
        <v>1093</v>
      </c>
      <c r="H1012" s="22">
        <f>F1012*単価一覧!$X$43</f>
        <v>0</v>
      </c>
      <c r="I1012" s="25"/>
      <c r="J1012" s="22">
        <f>G1012*単価一覧!$X$45</f>
        <v>0</v>
      </c>
      <c r="K1012" s="23">
        <f t="shared" si="19"/>
        <v>0</v>
      </c>
    </row>
    <row r="1013" spans="2:11" ht="12.95" customHeight="1" x14ac:dyDescent="0.15">
      <c r="B1013" s="18" t="s">
        <v>207</v>
      </c>
      <c r="C1013" s="19" t="s">
        <v>146</v>
      </c>
      <c r="D1013" s="20" t="s">
        <v>279</v>
      </c>
      <c r="E1013" s="20" t="s">
        <v>21</v>
      </c>
      <c r="F1013" s="24">
        <v>2</v>
      </c>
      <c r="G1013" s="21">
        <v>929</v>
      </c>
      <c r="H1013" s="22">
        <f>F1013*単価一覧!$X$43</f>
        <v>0</v>
      </c>
      <c r="I1013" s="25"/>
      <c r="J1013" s="22">
        <f>G1013*単価一覧!$X$45</f>
        <v>0</v>
      </c>
      <c r="K1013" s="23">
        <f t="shared" si="19"/>
        <v>0</v>
      </c>
    </row>
    <row r="1014" spans="2:11" ht="12.95" customHeight="1" x14ac:dyDescent="0.15">
      <c r="B1014" s="18" t="s">
        <v>207</v>
      </c>
      <c r="C1014" s="19" t="s">
        <v>146</v>
      </c>
      <c r="D1014" s="20" t="s">
        <v>279</v>
      </c>
      <c r="E1014" s="20" t="s">
        <v>22</v>
      </c>
      <c r="F1014" s="24">
        <v>2</v>
      </c>
      <c r="G1014" s="21">
        <v>904</v>
      </c>
      <c r="H1014" s="22">
        <f>F1014*単価一覧!$X$43</f>
        <v>0</v>
      </c>
      <c r="I1014" s="25"/>
      <c r="J1014" s="22">
        <f>G1014*単価一覧!$X$45</f>
        <v>0</v>
      </c>
      <c r="K1014" s="23">
        <f t="shared" si="19"/>
        <v>0</v>
      </c>
    </row>
    <row r="1015" spans="2:11" ht="12.95" customHeight="1" x14ac:dyDescent="0.15">
      <c r="B1015" s="18" t="s">
        <v>207</v>
      </c>
      <c r="C1015" s="19" t="s">
        <v>146</v>
      </c>
      <c r="D1015" s="20" t="s">
        <v>279</v>
      </c>
      <c r="E1015" s="20" t="s">
        <v>11</v>
      </c>
      <c r="F1015" s="24">
        <v>2</v>
      </c>
      <c r="G1015" s="21">
        <v>1002</v>
      </c>
      <c r="H1015" s="22">
        <f>F1015*単価一覧!$X$43</f>
        <v>0</v>
      </c>
      <c r="I1015" s="25"/>
      <c r="J1015" s="22">
        <f>G1015*単価一覧!$X$45</f>
        <v>0</v>
      </c>
      <c r="K1015" s="23">
        <f t="shared" si="19"/>
        <v>0</v>
      </c>
    </row>
    <row r="1016" spans="2:11" ht="12.95" customHeight="1" x14ac:dyDescent="0.15">
      <c r="B1016" s="18" t="s">
        <v>207</v>
      </c>
      <c r="C1016" s="19" t="s">
        <v>146</v>
      </c>
      <c r="D1016" s="20" t="s">
        <v>279</v>
      </c>
      <c r="E1016" s="20" t="s">
        <v>12</v>
      </c>
      <c r="F1016" s="24">
        <v>2</v>
      </c>
      <c r="G1016" s="24">
        <v>1037</v>
      </c>
      <c r="H1016" s="22">
        <f>F1016*単価一覧!$X$43</f>
        <v>0</v>
      </c>
      <c r="I1016" s="25"/>
      <c r="J1016" s="22">
        <f>G1016*単価一覧!$X$45</f>
        <v>0</v>
      </c>
      <c r="K1016" s="23">
        <f t="shared" si="19"/>
        <v>0</v>
      </c>
    </row>
    <row r="1017" spans="2:11" ht="12.95" customHeight="1" x14ac:dyDescent="0.15">
      <c r="B1017" s="18" t="s">
        <v>207</v>
      </c>
      <c r="C1017" s="19" t="s">
        <v>146</v>
      </c>
      <c r="D1017" s="20" t="s">
        <v>279</v>
      </c>
      <c r="E1017" s="20" t="s">
        <v>13</v>
      </c>
      <c r="F1017" s="24">
        <v>2</v>
      </c>
      <c r="G1017" s="24">
        <v>1013</v>
      </c>
      <c r="H1017" s="22">
        <f>F1017*単価一覧!$X$43</f>
        <v>0</v>
      </c>
      <c r="I1017" s="25"/>
      <c r="J1017" s="22">
        <f>G1017*単価一覧!$X$45</f>
        <v>0</v>
      </c>
      <c r="K1017" s="23">
        <f t="shared" si="19"/>
        <v>0</v>
      </c>
    </row>
    <row r="1018" spans="2:11" ht="12.95" customHeight="1" x14ac:dyDescent="0.15">
      <c r="B1018" s="18" t="s">
        <v>207</v>
      </c>
      <c r="C1018" s="19" t="s">
        <v>146</v>
      </c>
      <c r="D1018" s="20" t="s">
        <v>279</v>
      </c>
      <c r="E1018" s="20" t="s">
        <v>14</v>
      </c>
      <c r="F1018" s="24">
        <v>2</v>
      </c>
      <c r="G1018" s="24">
        <v>951</v>
      </c>
      <c r="H1018" s="22">
        <f>F1018*単価一覧!$X$43</f>
        <v>0</v>
      </c>
      <c r="I1018" s="26">
        <f>G1018*単価一覧!$X$44</f>
        <v>0</v>
      </c>
      <c r="J1018" s="25"/>
      <c r="K1018" s="23">
        <f t="shared" si="19"/>
        <v>0</v>
      </c>
    </row>
    <row r="1019" spans="2:11" ht="12.95" customHeight="1" x14ac:dyDescent="0.15">
      <c r="B1019" s="18" t="s">
        <v>207</v>
      </c>
      <c r="C1019" s="19" t="s">
        <v>146</v>
      </c>
      <c r="D1019" s="20" t="s">
        <v>279</v>
      </c>
      <c r="E1019" s="20" t="s">
        <v>15</v>
      </c>
      <c r="F1019" s="24">
        <v>2</v>
      </c>
      <c r="G1019" s="24">
        <v>1124</v>
      </c>
      <c r="H1019" s="22">
        <f>F1019*単価一覧!$X$43</f>
        <v>0</v>
      </c>
      <c r="I1019" s="26">
        <f>G1019*単価一覧!$X$44</f>
        <v>0</v>
      </c>
      <c r="J1019" s="25"/>
      <c r="K1019" s="23">
        <f t="shared" si="19"/>
        <v>0</v>
      </c>
    </row>
    <row r="1020" spans="2:11" ht="12.95" customHeight="1" x14ac:dyDescent="0.15">
      <c r="B1020" s="18" t="s">
        <v>207</v>
      </c>
      <c r="C1020" s="19" t="s">
        <v>146</v>
      </c>
      <c r="D1020" s="20" t="s">
        <v>279</v>
      </c>
      <c r="E1020" s="20" t="s">
        <v>16</v>
      </c>
      <c r="F1020" s="24">
        <v>2</v>
      </c>
      <c r="G1020" s="24">
        <v>958</v>
      </c>
      <c r="H1020" s="22">
        <f>F1020*単価一覧!$X$43</f>
        <v>0</v>
      </c>
      <c r="I1020" s="26">
        <f>G1020*単価一覧!$X$44</f>
        <v>0</v>
      </c>
      <c r="J1020" s="25"/>
      <c r="K1020" s="23">
        <f t="shared" si="19"/>
        <v>0</v>
      </c>
    </row>
    <row r="1021" spans="2:11" ht="12.95" customHeight="1" x14ac:dyDescent="0.15">
      <c r="B1021" s="18" t="s">
        <v>207</v>
      </c>
      <c r="C1021" s="19" t="s">
        <v>146</v>
      </c>
      <c r="D1021" s="20" t="s">
        <v>279</v>
      </c>
      <c r="E1021" s="20" t="s">
        <v>17</v>
      </c>
      <c r="F1021" s="24">
        <v>2</v>
      </c>
      <c r="G1021" s="24">
        <v>951</v>
      </c>
      <c r="H1021" s="22">
        <f>F1021*単価一覧!$X$43</f>
        <v>0</v>
      </c>
      <c r="I1021" s="25"/>
      <c r="J1021" s="22">
        <f>G1021*単価一覧!$X$45</f>
        <v>0</v>
      </c>
      <c r="K1021" s="23">
        <f t="shared" si="19"/>
        <v>0</v>
      </c>
    </row>
    <row r="1022" spans="2:11" ht="12.95" customHeight="1" x14ac:dyDescent="0.15">
      <c r="B1022" s="18" t="s">
        <v>207</v>
      </c>
      <c r="C1022" s="19" t="s">
        <v>146</v>
      </c>
      <c r="D1022" s="20" t="s">
        <v>279</v>
      </c>
      <c r="E1022" s="20" t="s">
        <v>18</v>
      </c>
      <c r="F1022" s="24">
        <v>2</v>
      </c>
      <c r="G1022" s="21">
        <v>1070</v>
      </c>
      <c r="H1022" s="22">
        <f>F1022*単価一覧!$X$43</f>
        <v>0</v>
      </c>
      <c r="I1022" s="25"/>
      <c r="J1022" s="22">
        <f>G1022*単価一覧!$X$45</f>
        <v>0</v>
      </c>
      <c r="K1022" s="23">
        <f t="shared" si="19"/>
        <v>0</v>
      </c>
    </row>
    <row r="1023" spans="2:11" ht="12.95" customHeight="1" x14ac:dyDescent="0.15">
      <c r="B1023" s="18" t="s">
        <v>207</v>
      </c>
      <c r="C1023" s="19" t="s">
        <v>146</v>
      </c>
      <c r="D1023" s="20" t="s">
        <v>279</v>
      </c>
      <c r="E1023" s="20" t="s">
        <v>19</v>
      </c>
      <c r="F1023" s="24">
        <v>2</v>
      </c>
      <c r="G1023" s="21">
        <v>908</v>
      </c>
      <c r="H1023" s="22">
        <f>F1023*単価一覧!$X$43</f>
        <v>0</v>
      </c>
      <c r="I1023" s="25"/>
      <c r="J1023" s="22">
        <f>G1023*単価一覧!$X$45</f>
        <v>0</v>
      </c>
      <c r="K1023" s="23">
        <f t="shared" si="19"/>
        <v>0</v>
      </c>
    </row>
    <row r="1024" spans="2:11" ht="12.95" customHeight="1" x14ac:dyDescent="0.15">
      <c r="B1024" s="18" t="s">
        <v>207</v>
      </c>
      <c r="C1024" s="19" t="s">
        <v>146</v>
      </c>
      <c r="D1024" s="20" t="s">
        <v>280</v>
      </c>
      <c r="E1024" s="20" t="s">
        <v>20</v>
      </c>
      <c r="F1024" s="24">
        <v>2</v>
      </c>
      <c r="G1024" s="21">
        <v>1155</v>
      </c>
      <c r="H1024" s="22">
        <f>F1024*単価一覧!$X$43</f>
        <v>0</v>
      </c>
      <c r="I1024" s="25"/>
      <c r="J1024" s="22">
        <f>G1024*単価一覧!$X$45</f>
        <v>0</v>
      </c>
      <c r="K1024" s="23">
        <f t="shared" si="19"/>
        <v>0</v>
      </c>
    </row>
    <row r="1025" spans="2:11" ht="12.95" customHeight="1" x14ac:dyDescent="0.15">
      <c r="B1025" s="18" t="s">
        <v>207</v>
      </c>
      <c r="C1025" s="19" t="s">
        <v>146</v>
      </c>
      <c r="D1025" s="20" t="s">
        <v>280</v>
      </c>
      <c r="E1025" s="20" t="s">
        <v>21</v>
      </c>
      <c r="F1025" s="24">
        <v>2</v>
      </c>
      <c r="G1025" s="21">
        <v>916</v>
      </c>
      <c r="H1025" s="22">
        <f>F1025*単価一覧!$X$43</f>
        <v>0</v>
      </c>
      <c r="I1025" s="25"/>
      <c r="J1025" s="22">
        <f>G1025*単価一覧!$X$45</f>
        <v>0</v>
      </c>
      <c r="K1025" s="23">
        <f t="shared" si="19"/>
        <v>0</v>
      </c>
    </row>
    <row r="1026" spans="2:11" ht="12.95" customHeight="1" x14ac:dyDescent="0.15">
      <c r="B1026" s="18" t="s">
        <v>207</v>
      </c>
      <c r="C1026" s="19" t="s">
        <v>146</v>
      </c>
      <c r="D1026" s="20" t="s">
        <v>280</v>
      </c>
      <c r="E1026" s="20" t="s">
        <v>22</v>
      </c>
      <c r="F1026" s="24">
        <v>2</v>
      </c>
      <c r="G1026" s="21">
        <v>942</v>
      </c>
      <c r="H1026" s="22">
        <f>F1026*単価一覧!$X$43</f>
        <v>0</v>
      </c>
      <c r="I1026" s="25"/>
      <c r="J1026" s="22">
        <f>G1026*単価一覧!$X$45</f>
        <v>0</v>
      </c>
      <c r="K1026" s="23">
        <f t="shared" si="19"/>
        <v>0</v>
      </c>
    </row>
    <row r="1027" spans="2:11" ht="12.95" customHeight="1" x14ac:dyDescent="0.15">
      <c r="B1027" s="18" t="s">
        <v>208</v>
      </c>
      <c r="C1027" s="19" t="s">
        <v>146</v>
      </c>
      <c r="D1027" s="20" t="s">
        <v>278</v>
      </c>
      <c r="E1027" s="20" t="s">
        <v>11</v>
      </c>
      <c r="F1027" s="24">
        <v>13</v>
      </c>
      <c r="G1027" s="21">
        <v>51</v>
      </c>
      <c r="H1027" s="22">
        <f>F1027*単価一覧!$X$43</f>
        <v>0</v>
      </c>
      <c r="I1027" s="25"/>
      <c r="J1027" s="22">
        <f>G1027*単価一覧!$X$45</f>
        <v>0</v>
      </c>
      <c r="K1027" s="23">
        <f t="shared" si="19"/>
        <v>0</v>
      </c>
    </row>
    <row r="1028" spans="2:11" ht="12.95" customHeight="1" x14ac:dyDescent="0.15">
      <c r="B1028" s="18" t="s">
        <v>208</v>
      </c>
      <c r="C1028" s="19" t="s">
        <v>146</v>
      </c>
      <c r="D1028" s="20" t="s">
        <v>278</v>
      </c>
      <c r="E1028" s="20" t="s">
        <v>12</v>
      </c>
      <c r="F1028" s="24">
        <v>13</v>
      </c>
      <c r="G1028" s="21">
        <v>52</v>
      </c>
      <c r="H1028" s="22">
        <f>F1028*単価一覧!$X$43</f>
        <v>0</v>
      </c>
      <c r="I1028" s="25"/>
      <c r="J1028" s="22">
        <f>G1028*単価一覧!$X$45</f>
        <v>0</v>
      </c>
      <c r="K1028" s="23">
        <f t="shared" si="19"/>
        <v>0</v>
      </c>
    </row>
    <row r="1029" spans="2:11" ht="12.95" customHeight="1" x14ac:dyDescent="0.15">
      <c r="B1029" s="18" t="s">
        <v>208</v>
      </c>
      <c r="C1029" s="19" t="s">
        <v>146</v>
      </c>
      <c r="D1029" s="20" t="s">
        <v>278</v>
      </c>
      <c r="E1029" s="20" t="s">
        <v>13</v>
      </c>
      <c r="F1029" s="24">
        <v>13</v>
      </c>
      <c r="G1029" s="21">
        <v>50</v>
      </c>
      <c r="H1029" s="22">
        <f>F1029*単価一覧!$X$43</f>
        <v>0</v>
      </c>
      <c r="I1029" s="25"/>
      <c r="J1029" s="22">
        <f>G1029*単価一覧!$X$45</f>
        <v>0</v>
      </c>
      <c r="K1029" s="23">
        <f t="shared" si="19"/>
        <v>0</v>
      </c>
    </row>
    <row r="1030" spans="2:11" ht="12.95" customHeight="1" x14ac:dyDescent="0.15">
      <c r="B1030" s="18" t="s">
        <v>208</v>
      </c>
      <c r="C1030" s="19" t="s">
        <v>146</v>
      </c>
      <c r="D1030" s="20" t="s">
        <v>278</v>
      </c>
      <c r="E1030" s="20" t="s">
        <v>14</v>
      </c>
      <c r="F1030" s="24">
        <v>13</v>
      </c>
      <c r="G1030" s="21">
        <v>64</v>
      </c>
      <c r="H1030" s="22">
        <f>F1030*単価一覧!$X$43</f>
        <v>0</v>
      </c>
      <c r="I1030" s="26">
        <f>G1030*単価一覧!$X$44</f>
        <v>0</v>
      </c>
      <c r="J1030" s="25"/>
      <c r="K1030" s="23">
        <f t="shared" si="19"/>
        <v>0</v>
      </c>
    </row>
    <row r="1031" spans="2:11" ht="12.95" customHeight="1" x14ac:dyDescent="0.15">
      <c r="B1031" s="18" t="s">
        <v>208</v>
      </c>
      <c r="C1031" s="19" t="s">
        <v>146</v>
      </c>
      <c r="D1031" s="20" t="s">
        <v>278</v>
      </c>
      <c r="E1031" s="20" t="s">
        <v>15</v>
      </c>
      <c r="F1031" s="24">
        <v>13</v>
      </c>
      <c r="G1031" s="21">
        <v>64</v>
      </c>
      <c r="H1031" s="22">
        <f>F1031*単価一覧!$X$43</f>
        <v>0</v>
      </c>
      <c r="I1031" s="26">
        <f>G1031*単価一覧!$X$44</f>
        <v>0</v>
      </c>
      <c r="J1031" s="25"/>
      <c r="K1031" s="23">
        <f t="shared" si="19"/>
        <v>0</v>
      </c>
    </row>
    <row r="1032" spans="2:11" ht="12.95" customHeight="1" x14ac:dyDescent="0.15">
      <c r="B1032" s="18" t="s">
        <v>208</v>
      </c>
      <c r="C1032" s="19" t="s">
        <v>146</v>
      </c>
      <c r="D1032" s="20" t="s">
        <v>278</v>
      </c>
      <c r="E1032" s="20" t="s">
        <v>16</v>
      </c>
      <c r="F1032" s="24">
        <v>13</v>
      </c>
      <c r="G1032" s="21">
        <v>59</v>
      </c>
      <c r="H1032" s="22">
        <f>F1032*単価一覧!$X$43</f>
        <v>0</v>
      </c>
      <c r="I1032" s="26">
        <f>G1032*単価一覧!$X$44</f>
        <v>0</v>
      </c>
      <c r="J1032" s="25"/>
      <c r="K1032" s="23">
        <f t="shared" si="19"/>
        <v>0</v>
      </c>
    </row>
    <row r="1033" spans="2:11" ht="12.95" customHeight="1" x14ac:dyDescent="0.15">
      <c r="B1033" s="18" t="s">
        <v>208</v>
      </c>
      <c r="C1033" s="19" t="s">
        <v>146</v>
      </c>
      <c r="D1033" s="20" t="s">
        <v>278</v>
      </c>
      <c r="E1033" s="20" t="s">
        <v>17</v>
      </c>
      <c r="F1033" s="24">
        <v>13</v>
      </c>
      <c r="G1033" s="21">
        <v>61</v>
      </c>
      <c r="H1033" s="22">
        <f>F1033*単価一覧!$X$43</f>
        <v>0</v>
      </c>
      <c r="I1033" s="25"/>
      <c r="J1033" s="22">
        <f>G1033*単価一覧!$X$45</f>
        <v>0</v>
      </c>
      <c r="K1033" s="23">
        <f t="shared" si="19"/>
        <v>0</v>
      </c>
    </row>
    <row r="1034" spans="2:11" ht="12.95" customHeight="1" x14ac:dyDescent="0.15">
      <c r="B1034" s="18" t="s">
        <v>208</v>
      </c>
      <c r="C1034" s="19" t="s">
        <v>146</v>
      </c>
      <c r="D1034" s="20" t="s">
        <v>278</v>
      </c>
      <c r="E1034" s="20" t="s">
        <v>18</v>
      </c>
      <c r="F1034" s="24">
        <v>13</v>
      </c>
      <c r="G1034" s="21">
        <v>43</v>
      </c>
      <c r="H1034" s="22">
        <f>F1034*単価一覧!$X$43</f>
        <v>0</v>
      </c>
      <c r="I1034" s="25"/>
      <c r="J1034" s="22">
        <f>G1034*単価一覧!$X$45</f>
        <v>0</v>
      </c>
      <c r="K1034" s="23">
        <f t="shared" si="19"/>
        <v>0</v>
      </c>
    </row>
    <row r="1035" spans="2:11" ht="12.95" customHeight="1" x14ac:dyDescent="0.15">
      <c r="B1035" s="18" t="s">
        <v>208</v>
      </c>
      <c r="C1035" s="19" t="s">
        <v>146</v>
      </c>
      <c r="D1035" s="20" t="s">
        <v>278</v>
      </c>
      <c r="E1035" s="20" t="s">
        <v>19</v>
      </c>
      <c r="F1035" s="24">
        <v>13</v>
      </c>
      <c r="G1035" s="21">
        <v>37</v>
      </c>
      <c r="H1035" s="22">
        <f>F1035*単価一覧!$X$43</f>
        <v>0</v>
      </c>
      <c r="I1035" s="25"/>
      <c r="J1035" s="22">
        <f>G1035*単価一覧!$X$45</f>
        <v>0</v>
      </c>
      <c r="K1035" s="23">
        <f t="shared" si="19"/>
        <v>0</v>
      </c>
    </row>
    <row r="1036" spans="2:11" ht="12.95" customHeight="1" x14ac:dyDescent="0.15">
      <c r="B1036" s="18" t="s">
        <v>208</v>
      </c>
      <c r="C1036" s="19" t="s">
        <v>146</v>
      </c>
      <c r="D1036" s="20" t="s">
        <v>279</v>
      </c>
      <c r="E1036" s="20" t="s">
        <v>20</v>
      </c>
      <c r="F1036" s="24">
        <v>13</v>
      </c>
      <c r="G1036" s="21">
        <v>126</v>
      </c>
      <c r="H1036" s="22">
        <f>F1036*単価一覧!$X$43</f>
        <v>0</v>
      </c>
      <c r="I1036" s="25"/>
      <c r="J1036" s="22">
        <f>G1036*単価一覧!$X$45</f>
        <v>0</v>
      </c>
      <c r="K1036" s="23">
        <f t="shared" si="19"/>
        <v>0</v>
      </c>
    </row>
    <row r="1037" spans="2:11" ht="12.95" customHeight="1" x14ac:dyDescent="0.15">
      <c r="B1037" s="18" t="s">
        <v>208</v>
      </c>
      <c r="C1037" s="19" t="s">
        <v>146</v>
      </c>
      <c r="D1037" s="20" t="s">
        <v>279</v>
      </c>
      <c r="E1037" s="20" t="s">
        <v>21</v>
      </c>
      <c r="F1037" s="24">
        <v>13</v>
      </c>
      <c r="G1037" s="21">
        <v>75</v>
      </c>
      <c r="H1037" s="22">
        <f>F1037*単価一覧!$X$43</f>
        <v>0</v>
      </c>
      <c r="I1037" s="25"/>
      <c r="J1037" s="22">
        <f>G1037*単価一覧!$X$45</f>
        <v>0</v>
      </c>
      <c r="K1037" s="23">
        <f t="shared" si="19"/>
        <v>0</v>
      </c>
    </row>
    <row r="1038" spans="2:11" ht="12.95" customHeight="1" x14ac:dyDescent="0.15">
      <c r="B1038" s="18" t="s">
        <v>208</v>
      </c>
      <c r="C1038" s="19" t="s">
        <v>146</v>
      </c>
      <c r="D1038" s="20" t="s">
        <v>279</v>
      </c>
      <c r="E1038" s="20" t="s">
        <v>22</v>
      </c>
      <c r="F1038" s="24">
        <v>13</v>
      </c>
      <c r="G1038" s="21">
        <v>105</v>
      </c>
      <c r="H1038" s="22">
        <f>F1038*単価一覧!$X$43</f>
        <v>0</v>
      </c>
      <c r="I1038" s="25"/>
      <c r="J1038" s="22">
        <f>G1038*単価一覧!$X$45</f>
        <v>0</v>
      </c>
      <c r="K1038" s="23">
        <f t="shared" si="19"/>
        <v>0</v>
      </c>
    </row>
    <row r="1039" spans="2:11" ht="12.95" customHeight="1" x14ac:dyDescent="0.15">
      <c r="B1039" s="18" t="s">
        <v>208</v>
      </c>
      <c r="C1039" s="19" t="s">
        <v>146</v>
      </c>
      <c r="D1039" s="20" t="s">
        <v>279</v>
      </c>
      <c r="E1039" s="20" t="s">
        <v>11</v>
      </c>
      <c r="F1039" s="24">
        <v>13</v>
      </c>
      <c r="G1039" s="21">
        <v>48</v>
      </c>
      <c r="H1039" s="22">
        <f>F1039*単価一覧!$X$43</f>
        <v>0</v>
      </c>
      <c r="I1039" s="25"/>
      <c r="J1039" s="22">
        <f>G1039*単価一覧!$X$45</f>
        <v>0</v>
      </c>
      <c r="K1039" s="23">
        <f t="shared" si="19"/>
        <v>0</v>
      </c>
    </row>
    <row r="1040" spans="2:11" ht="12.95" customHeight="1" x14ac:dyDescent="0.15">
      <c r="B1040" s="18" t="s">
        <v>208</v>
      </c>
      <c r="C1040" s="19" t="s">
        <v>146</v>
      </c>
      <c r="D1040" s="20" t="s">
        <v>279</v>
      </c>
      <c r="E1040" s="20" t="s">
        <v>12</v>
      </c>
      <c r="F1040" s="24">
        <v>13</v>
      </c>
      <c r="G1040" s="24">
        <v>53</v>
      </c>
      <c r="H1040" s="22">
        <f>F1040*単価一覧!$X$43</f>
        <v>0</v>
      </c>
      <c r="I1040" s="25"/>
      <c r="J1040" s="22">
        <f>G1040*単価一覧!$X$45</f>
        <v>0</v>
      </c>
      <c r="K1040" s="23">
        <f t="shared" si="19"/>
        <v>0</v>
      </c>
    </row>
    <row r="1041" spans="2:11" ht="12.95" customHeight="1" x14ac:dyDescent="0.15">
      <c r="B1041" s="18" t="s">
        <v>208</v>
      </c>
      <c r="C1041" s="19" t="s">
        <v>146</v>
      </c>
      <c r="D1041" s="20" t="s">
        <v>279</v>
      </c>
      <c r="E1041" s="20" t="s">
        <v>13</v>
      </c>
      <c r="F1041" s="24">
        <v>13</v>
      </c>
      <c r="G1041" s="24">
        <v>55</v>
      </c>
      <c r="H1041" s="22">
        <f>F1041*単価一覧!$X$43</f>
        <v>0</v>
      </c>
      <c r="I1041" s="25"/>
      <c r="J1041" s="22">
        <f>G1041*単価一覧!$X$45</f>
        <v>0</v>
      </c>
      <c r="K1041" s="23">
        <f t="shared" si="19"/>
        <v>0</v>
      </c>
    </row>
    <row r="1042" spans="2:11" ht="12.95" customHeight="1" x14ac:dyDescent="0.15">
      <c r="B1042" s="18" t="s">
        <v>208</v>
      </c>
      <c r="C1042" s="19" t="s">
        <v>146</v>
      </c>
      <c r="D1042" s="20" t="s">
        <v>279</v>
      </c>
      <c r="E1042" s="20" t="s">
        <v>14</v>
      </c>
      <c r="F1042" s="24">
        <v>13</v>
      </c>
      <c r="G1042" s="24">
        <v>55</v>
      </c>
      <c r="H1042" s="22">
        <f>F1042*単価一覧!$X$43</f>
        <v>0</v>
      </c>
      <c r="I1042" s="26">
        <f>G1042*単価一覧!$X$44</f>
        <v>0</v>
      </c>
      <c r="J1042" s="25"/>
      <c r="K1042" s="23">
        <f t="shared" si="19"/>
        <v>0</v>
      </c>
    </row>
    <row r="1043" spans="2:11" ht="12.95" customHeight="1" x14ac:dyDescent="0.15">
      <c r="B1043" s="18" t="s">
        <v>208</v>
      </c>
      <c r="C1043" s="19" t="s">
        <v>146</v>
      </c>
      <c r="D1043" s="20" t="s">
        <v>279</v>
      </c>
      <c r="E1043" s="20" t="s">
        <v>15</v>
      </c>
      <c r="F1043" s="24">
        <v>13</v>
      </c>
      <c r="G1043" s="24">
        <v>68</v>
      </c>
      <c r="H1043" s="22">
        <f>F1043*単価一覧!$X$43</f>
        <v>0</v>
      </c>
      <c r="I1043" s="26">
        <f>G1043*単価一覧!$X$44</f>
        <v>0</v>
      </c>
      <c r="J1043" s="25"/>
      <c r="K1043" s="23">
        <f t="shared" si="19"/>
        <v>0</v>
      </c>
    </row>
    <row r="1044" spans="2:11" ht="12.95" customHeight="1" x14ac:dyDescent="0.15">
      <c r="B1044" s="18" t="s">
        <v>208</v>
      </c>
      <c r="C1044" s="19" t="s">
        <v>146</v>
      </c>
      <c r="D1044" s="20" t="s">
        <v>279</v>
      </c>
      <c r="E1044" s="20" t="s">
        <v>16</v>
      </c>
      <c r="F1044" s="24">
        <v>13</v>
      </c>
      <c r="G1044" s="24">
        <v>47</v>
      </c>
      <c r="H1044" s="22">
        <f>F1044*単価一覧!$X$43</f>
        <v>0</v>
      </c>
      <c r="I1044" s="26">
        <f>G1044*単価一覧!$X$44</f>
        <v>0</v>
      </c>
      <c r="J1044" s="25"/>
      <c r="K1044" s="23">
        <f t="shared" si="19"/>
        <v>0</v>
      </c>
    </row>
    <row r="1045" spans="2:11" ht="12.95" customHeight="1" x14ac:dyDescent="0.15">
      <c r="B1045" s="18" t="s">
        <v>208</v>
      </c>
      <c r="C1045" s="19" t="s">
        <v>146</v>
      </c>
      <c r="D1045" s="20" t="s">
        <v>279</v>
      </c>
      <c r="E1045" s="20" t="s">
        <v>17</v>
      </c>
      <c r="F1045" s="24">
        <v>13</v>
      </c>
      <c r="G1045" s="24">
        <v>47</v>
      </c>
      <c r="H1045" s="22">
        <f>F1045*単価一覧!$X$43</f>
        <v>0</v>
      </c>
      <c r="I1045" s="25"/>
      <c r="J1045" s="22">
        <f>G1045*単価一覧!$X$45</f>
        <v>0</v>
      </c>
      <c r="K1045" s="23">
        <f t="shared" si="19"/>
        <v>0</v>
      </c>
    </row>
    <row r="1046" spans="2:11" ht="12.95" customHeight="1" x14ac:dyDescent="0.15">
      <c r="B1046" s="18" t="s">
        <v>208</v>
      </c>
      <c r="C1046" s="19" t="s">
        <v>146</v>
      </c>
      <c r="D1046" s="20" t="s">
        <v>279</v>
      </c>
      <c r="E1046" s="20" t="s">
        <v>18</v>
      </c>
      <c r="F1046" s="24">
        <v>13</v>
      </c>
      <c r="G1046" s="21">
        <v>49</v>
      </c>
      <c r="H1046" s="22">
        <f>F1046*単価一覧!$X$43</f>
        <v>0</v>
      </c>
      <c r="I1046" s="25"/>
      <c r="J1046" s="22">
        <f>G1046*単価一覧!$X$45</f>
        <v>0</v>
      </c>
      <c r="K1046" s="23">
        <f t="shared" si="19"/>
        <v>0</v>
      </c>
    </row>
    <row r="1047" spans="2:11" ht="12.95" customHeight="1" x14ac:dyDescent="0.15">
      <c r="B1047" s="18" t="s">
        <v>208</v>
      </c>
      <c r="C1047" s="19" t="s">
        <v>146</v>
      </c>
      <c r="D1047" s="20" t="s">
        <v>279</v>
      </c>
      <c r="E1047" s="20" t="s">
        <v>19</v>
      </c>
      <c r="F1047" s="24">
        <v>13</v>
      </c>
      <c r="G1047" s="21">
        <v>43</v>
      </c>
      <c r="H1047" s="22">
        <f>F1047*単価一覧!$X$43</f>
        <v>0</v>
      </c>
      <c r="I1047" s="25"/>
      <c r="J1047" s="22">
        <f>G1047*単価一覧!$X$45</f>
        <v>0</v>
      </c>
      <c r="K1047" s="23">
        <f t="shared" si="19"/>
        <v>0</v>
      </c>
    </row>
    <row r="1048" spans="2:11" ht="12.95" customHeight="1" x14ac:dyDescent="0.15">
      <c r="B1048" s="18" t="s">
        <v>208</v>
      </c>
      <c r="C1048" s="19" t="s">
        <v>146</v>
      </c>
      <c r="D1048" s="20" t="s">
        <v>280</v>
      </c>
      <c r="E1048" s="20" t="s">
        <v>20</v>
      </c>
      <c r="F1048" s="24">
        <v>13</v>
      </c>
      <c r="G1048" s="21">
        <v>52</v>
      </c>
      <c r="H1048" s="22">
        <f>F1048*単価一覧!$X$43</f>
        <v>0</v>
      </c>
      <c r="I1048" s="25"/>
      <c r="J1048" s="22">
        <f>G1048*単価一覧!$X$45</f>
        <v>0</v>
      </c>
      <c r="K1048" s="23">
        <f t="shared" si="19"/>
        <v>0</v>
      </c>
    </row>
    <row r="1049" spans="2:11" ht="12.95" customHeight="1" x14ac:dyDescent="0.15">
      <c r="B1049" s="18" t="s">
        <v>208</v>
      </c>
      <c r="C1049" s="19" t="s">
        <v>146</v>
      </c>
      <c r="D1049" s="20" t="s">
        <v>280</v>
      </c>
      <c r="E1049" s="20" t="s">
        <v>21</v>
      </c>
      <c r="F1049" s="24">
        <v>13</v>
      </c>
      <c r="G1049" s="21">
        <v>40</v>
      </c>
      <c r="H1049" s="22">
        <f>F1049*単価一覧!$X$43</f>
        <v>0</v>
      </c>
      <c r="I1049" s="25"/>
      <c r="J1049" s="22">
        <f>G1049*単価一覧!$X$45</f>
        <v>0</v>
      </c>
      <c r="K1049" s="23">
        <f t="shared" si="19"/>
        <v>0</v>
      </c>
    </row>
    <row r="1050" spans="2:11" ht="12.95" customHeight="1" x14ac:dyDescent="0.15">
      <c r="B1050" s="18" t="s">
        <v>208</v>
      </c>
      <c r="C1050" s="19" t="s">
        <v>146</v>
      </c>
      <c r="D1050" s="20" t="s">
        <v>280</v>
      </c>
      <c r="E1050" s="20" t="s">
        <v>22</v>
      </c>
      <c r="F1050" s="24">
        <v>13</v>
      </c>
      <c r="G1050" s="21">
        <v>68</v>
      </c>
      <c r="H1050" s="22">
        <f>F1050*単価一覧!$X$43</f>
        <v>0</v>
      </c>
      <c r="I1050" s="25"/>
      <c r="J1050" s="22">
        <f>G1050*単価一覧!$X$45</f>
        <v>0</v>
      </c>
      <c r="K1050" s="23">
        <f t="shared" si="19"/>
        <v>0</v>
      </c>
    </row>
    <row r="1051" spans="2:11" ht="12.95" customHeight="1" x14ac:dyDescent="0.15">
      <c r="B1051" s="18" t="s">
        <v>209</v>
      </c>
      <c r="C1051" s="19" t="s">
        <v>177</v>
      </c>
      <c r="D1051" s="20" t="s">
        <v>278</v>
      </c>
      <c r="E1051" s="20" t="s">
        <v>11</v>
      </c>
      <c r="F1051" s="24">
        <v>8</v>
      </c>
      <c r="G1051" s="21">
        <v>1547</v>
      </c>
      <c r="H1051" s="22">
        <f>F1051*単価一覧!$X$43</f>
        <v>0</v>
      </c>
      <c r="I1051" s="25"/>
      <c r="J1051" s="22">
        <f>G1051*単価一覧!$X$45</f>
        <v>0</v>
      </c>
      <c r="K1051" s="23">
        <f t="shared" si="19"/>
        <v>0</v>
      </c>
    </row>
    <row r="1052" spans="2:11" ht="12.95" customHeight="1" x14ac:dyDescent="0.15">
      <c r="B1052" s="18" t="s">
        <v>209</v>
      </c>
      <c r="C1052" s="19" t="s">
        <v>177</v>
      </c>
      <c r="D1052" s="20" t="s">
        <v>278</v>
      </c>
      <c r="E1052" s="20" t="s">
        <v>12</v>
      </c>
      <c r="F1052" s="24">
        <v>8</v>
      </c>
      <c r="G1052" s="21">
        <v>1420</v>
      </c>
      <c r="H1052" s="22">
        <f>F1052*単価一覧!$X$43</f>
        <v>0</v>
      </c>
      <c r="I1052" s="25"/>
      <c r="J1052" s="22">
        <f>G1052*単価一覧!$X$45</f>
        <v>0</v>
      </c>
      <c r="K1052" s="23">
        <f t="shared" si="19"/>
        <v>0</v>
      </c>
    </row>
    <row r="1053" spans="2:11" ht="12.95" customHeight="1" x14ac:dyDescent="0.15">
      <c r="B1053" s="18" t="s">
        <v>209</v>
      </c>
      <c r="C1053" s="19" t="s">
        <v>177</v>
      </c>
      <c r="D1053" s="20" t="s">
        <v>278</v>
      </c>
      <c r="E1053" s="20" t="s">
        <v>13</v>
      </c>
      <c r="F1053" s="24">
        <v>8</v>
      </c>
      <c r="G1053" s="21">
        <v>1240</v>
      </c>
      <c r="H1053" s="22">
        <f>F1053*単価一覧!$X$43</f>
        <v>0</v>
      </c>
      <c r="I1053" s="25"/>
      <c r="J1053" s="22">
        <f>G1053*単価一覧!$X$45</f>
        <v>0</v>
      </c>
      <c r="K1053" s="23">
        <f t="shared" si="19"/>
        <v>0</v>
      </c>
    </row>
    <row r="1054" spans="2:11" ht="12.95" customHeight="1" x14ac:dyDescent="0.15">
      <c r="B1054" s="18" t="s">
        <v>209</v>
      </c>
      <c r="C1054" s="19" t="s">
        <v>177</v>
      </c>
      <c r="D1054" s="20" t="s">
        <v>278</v>
      </c>
      <c r="E1054" s="20" t="s">
        <v>14</v>
      </c>
      <c r="F1054" s="24">
        <v>8</v>
      </c>
      <c r="G1054" s="21">
        <v>1433</v>
      </c>
      <c r="H1054" s="22">
        <f>F1054*単価一覧!$X$43</f>
        <v>0</v>
      </c>
      <c r="I1054" s="26">
        <f>G1054*単価一覧!$X$44</f>
        <v>0</v>
      </c>
      <c r="J1054" s="25"/>
      <c r="K1054" s="23">
        <f t="shared" si="19"/>
        <v>0</v>
      </c>
    </row>
    <row r="1055" spans="2:11" ht="12.95" customHeight="1" x14ac:dyDescent="0.15">
      <c r="B1055" s="18" t="s">
        <v>209</v>
      </c>
      <c r="C1055" s="19" t="s">
        <v>177</v>
      </c>
      <c r="D1055" s="20" t="s">
        <v>278</v>
      </c>
      <c r="E1055" s="20" t="s">
        <v>15</v>
      </c>
      <c r="F1055" s="24">
        <v>8</v>
      </c>
      <c r="G1055" s="21">
        <v>1290</v>
      </c>
      <c r="H1055" s="22">
        <f>F1055*単価一覧!$X$43</f>
        <v>0</v>
      </c>
      <c r="I1055" s="26">
        <f>G1055*単価一覧!$X$44</f>
        <v>0</v>
      </c>
      <c r="J1055" s="25"/>
      <c r="K1055" s="23">
        <f t="shared" si="19"/>
        <v>0</v>
      </c>
    </row>
    <row r="1056" spans="2:11" ht="12.95" customHeight="1" x14ac:dyDescent="0.15">
      <c r="B1056" s="18" t="s">
        <v>209</v>
      </c>
      <c r="C1056" s="19" t="s">
        <v>177</v>
      </c>
      <c r="D1056" s="20" t="s">
        <v>278</v>
      </c>
      <c r="E1056" s="20" t="s">
        <v>16</v>
      </c>
      <c r="F1056" s="24">
        <v>8</v>
      </c>
      <c r="G1056" s="21">
        <v>1417</v>
      </c>
      <c r="H1056" s="22">
        <f>F1056*単価一覧!$X$43</f>
        <v>0</v>
      </c>
      <c r="I1056" s="26">
        <f>G1056*単価一覧!$X$44</f>
        <v>0</v>
      </c>
      <c r="J1056" s="25"/>
      <c r="K1056" s="23">
        <f t="shared" si="19"/>
        <v>0</v>
      </c>
    </row>
    <row r="1057" spans="2:11" ht="12.95" customHeight="1" x14ac:dyDescent="0.15">
      <c r="B1057" s="18" t="s">
        <v>209</v>
      </c>
      <c r="C1057" s="19" t="s">
        <v>177</v>
      </c>
      <c r="D1057" s="20" t="s">
        <v>278</v>
      </c>
      <c r="E1057" s="20" t="s">
        <v>17</v>
      </c>
      <c r="F1057" s="24">
        <v>8</v>
      </c>
      <c r="G1057" s="21">
        <v>1508</v>
      </c>
      <c r="H1057" s="22">
        <f>F1057*単価一覧!$X$43</f>
        <v>0</v>
      </c>
      <c r="I1057" s="25"/>
      <c r="J1057" s="22">
        <f>G1057*単価一覧!$X$45</f>
        <v>0</v>
      </c>
      <c r="K1057" s="23">
        <f t="shared" si="19"/>
        <v>0</v>
      </c>
    </row>
    <row r="1058" spans="2:11" ht="12.95" customHeight="1" x14ac:dyDescent="0.15">
      <c r="B1058" s="18" t="s">
        <v>209</v>
      </c>
      <c r="C1058" s="19" t="s">
        <v>177</v>
      </c>
      <c r="D1058" s="20" t="s">
        <v>278</v>
      </c>
      <c r="E1058" s="20" t="s">
        <v>18</v>
      </c>
      <c r="F1058" s="24">
        <v>8</v>
      </c>
      <c r="G1058" s="21">
        <v>1444</v>
      </c>
      <c r="H1058" s="22">
        <f>F1058*単価一覧!$X$43</f>
        <v>0</v>
      </c>
      <c r="I1058" s="25"/>
      <c r="J1058" s="22">
        <f>G1058*単価一覧!$X$45</f>
        <v>0</v>
      </c>
      <c r="K1058" s="23">
        <f t="shared" si="19"/>
        <v>0</v>
      </c>
    </row>
    <row r="1059" spans="2:11" ht="12.95" customHeight="1" x14ac:dyDescent="0.15">
      <c r="B1059" s="18" t="s">
        <v>209</v>
      </c>
      <c r="C1059" s="19" t="s">
        <v>177</v>
      </c>
      <c r="D1059" s="20" t="s">
        <v>278</v>
      </c>
      <c r="E1059" s="20" t="s">
        <v>19</v>
      </c>
      <c r="F1059" s="24">
        <v>8</v>
      </c>
      <c r="G1059" s="21">
        <v>1403</v>
      </c>
      <c r="H1059" s="22">
        <f>F1059*単価一覧!$X$43</f>
        <v>0</v>
      </c>
      <c r="I1059" s="25"/>
      <c r="J1059" s="22">
        <f>G1059*単価一覧!$X$45</f>
        <v>0</v>
      </c>
      <c r="K1059" s="23">
        <f t="shared" si="19"/>
        <v>0</v>
      </c>
    </row>
    <row r="1060" spans="2:11" ht="12.95" customHeight="1" x14ac:dyDescent="0.15">
      <c r="B1060" s="18" t="s">
        <v>209</v>
      </c>
      <c r="C1060" s="19" t="s">
        <v>177</v>
      </c>
      <c r="D1060" s="20" t="s">
        <v>279</v>
      </c>
      <c r="E1060" s="20" t="s">
        <v>20</v>
      </c>
      <c r="F1060" s="24">
        <v>8</v>
      </c>
      <c r="G1060" s="21">
        <v>1677</v>
      </c>
      <c r="H1060" s="22">
        <f>F1060*単価一覧!$X$43</f>
        <v>0</v>
      </c>
      <c r="I1060" s="25"/>
      <c r="J1060" s="22">
        <f>G1060*単価一覧!$X$45</f>
        <v>0</v>
      </c>
      <c r="K1060" s="23">
        <f t="shared" si="19"/>
        <v>0</v>
      </c>
    </row>
    <row r="1061" spans="2:11" ht="12.95" customHeight="1" x14ac:dyDescent="0.15">
      <c r="B1061" s="18" t="s">
        <v>209</v>
      </c>
      <c r="C1061" s="19" t="s">
        <v>177</v>
      </c>
      <c r="D1061" s="20" t="s">
        <v>279</v>
      </c>
      <c r="E1061" s="20" t="s">
        <v>21</v>
      </c>
      <c r="F1061" s="24">
        <v>8</v>
      </c>
      <c r="G1061" s="21">
        <v>1296</v>
      </c>
      <c r="H1061" s="22">
        <f>F1061*単価一覧!$X$43</f>
        <v>0</v>
      </c>
      <c r="I1061" s="25"/>
      <c r="J1061" s="22">
        <f>G1061*単価一覧!$X$45</f>
        <v>0</v>
      </c>
      <c r="K1061" s="23">
        <f t="shared" si="19"/>
        <v>0</v>
      </c>
    </row>
    <row r="1062" spans="2:11" ht="12.95" customHeight="1" x14ac:dyDescent="0.15">
      <c r="B1062" s="18" t="s">
        <v>209</v>
      </c>
      <c r="C1062" s="19" t="s">
        <v>177</v>
      </c>
      <c r="D1062" s="20" t="s">
        <v>279</v>
      </c>
      <c r="E1062" s="20" t="s">
        <v>22</v>
      </c>
      <c r="F1062" s="24">
        <v>8</v>
      </c>
      <c r="G1062" s="21">
        <v>1379</v>
      </c>
      <c r="H1062" s="22">
        <f>F1062*単価一覧!$X$43</f>
        <v>0</v>
      </c>
      <c r="I1062" s="25"/>
      <c r="J1062" s="22">
        <f>G1062*単価一覧!$X$45</f>
        <v>0</v>
      </c>
      <c r="K1062" s="23">
        <f t="shared" si="19"/>
        <v>0</v>
      </c>
    </row>
    <row r="1063" spans="2:11" ht="12.95" customHeight="1" x14ac:dyDescent="0.15">
      <c r="B1063" s="18" t="s">
        <v>209</v>
      </c>
      <c r="C1063" s="19" t="s">
        <v>177</v>
      </c>
      <c r="D1063" s="20" t="s">
        <v>279</v>
      </c>
      <c r="E1063" s="20" t="s">
        <v>11</v>
      </c>
      <c r="F1063" s="24">
        <v>8</v>
      </c>
      <c r="G1063" s="21">
        <v>1436</v>
      </c>
      <c r="H1063" s="22">
        <f>F1063*単価一覧!$X$43</f>
        <v>0</v>
      </c>
      <c r="I1063" s="25"/>
      <c r="J1063" s="22">
        <f>G1063*単価一覧!$X$45</f>
        <v>0</v>
      </c>
      <c r="K1063" s="23">
        <f t="shared" si="19"/>
        <v>0</v>
      </c>
    </row>
    <row r="1064" spans="2:11" ht="12.95" customHeight="1" x14ac:dyDescent="0.15">
      <c r="B1064" s="18" t="s">
        <v>209</v>
      </c>
      <c r="C1064" s="19" t="s">
        <v>177</v>
      </c>
      <c r="D1064" s="20" t="s">
        <v>279</v>
      </c>
      <c r="E1064" s="20" t="s">
        <v>12</v>
      </c>
      <c r="F1064" s="24">
        <v>8</v>
      </c>
      <c r="G1064" s="24">
        <v>1416</v>
      </c>
      <c r="H1064" s="22">
        <f>F1064*単価一覧!$X$43</f>
        <v>0</v>
      </c>
      <c r="I1064" s="25"/>
      <c r="J1064" s="22">
        <f>G1064*単価一覧!$X$45</f>
        <v>0</v>
      </c>
      <c r="K1064" s="23">
        <f t="shared" si="19"/>
        <v>0</v>
      </c>
    </row>
    <row r="1065" spans="2:11" ht="12.95" customHeight="1" x14ac:dyDescent="0.15">
      <c r="B1065" s="18" t="s">
        <v>209</v>
      </c>
      <c r="C1065" s="19" t="s">
        <v>177</v>
      </c>
      <c r="D1065" s="20" t="s">
        <v>279</v>
      </c>
      <c r="E1065" s="20" t="s">
        <v>13</v>
      </c>
      <c r="F1065" s="24">
        <v>8</v>
      </c>
      <c r="G1065" s="24">
        <v>1344</v>
      </c>
      <c r="H1065" s="22">
        <f>F1065*単価一覧!$X$43</f>
        <v>0</v>
      </c>
      <c r="I1065" s="25"/>
      <c r="J1065" s="22">
        <f>G1065*単価一覧!$X$45</f>
        <v>0</v>
      </c>
      <c r="K1065" s="23">
        <f t="shared" si="19"/>
        <v>0</v>
      </c>
    </row>
    <row r="1066" spans="2:11" ht="12.95" customHeight="1" x14ac:dyDescent="0.15">
      <c r="B1066" s="18" t="s">
        <v>209</v>
      </c>
      <c r="C1066" s="19" t="s">
        <v>177</v>
      </c>
      <c r="D1066" s="20" t="s">
        <v>279</v>
      </c>
      <c r="E1066" s="20" t="s">
        <v>14</v>
      </c>
      <c r="F1066" s="24">
        <v>8</v>
      </c>
      <c r="G1066" s="24">
        <v>1210</v>
      </c>
      <c r="H1066" s="22">
        <f>F1066*単価一覧!$X$43</f>
        <v>0</v>
      </c>
      <c r="I1066" s="26">
        <f>G1066*単価一覧!$X$44</f>
        <v>0</v>
      </c>
      <c r="J1066" s="25"/>
      <c r="K1066" s="23">
        <f t="shared" si="19"/>
        <v>0</v>
      </c>
    </row>
    <row r="1067" spans="2:11" ht="12.95" customHeight="1" x14ac:dyDescent="0.15">
      <c r="B1067" s="18" t="s">
        <v>209</v>
      </c>
      <c r="C1067" s="19" t="s">
        <v>177</v>
      </c>
      <c r="D1067" s="20" t="s">
        <v>279</v>
      </c>
      <c r="E1067" s="20" t="s">
        <v>15</v>
      </c>
      <c r="F1067" s="24">
        <v>8</v>
      </c>
      <c r="G1067" s="24">
        <v>1353</v>
      </c>
      <c r="H1067" s="22">
        <f>F1067*単価一覧!$X$43</f>
        <v>0</v>
      </c>
      <c r="I1067" s="26">
        <f>G1067*単価一覧!$X$44</f>
        <v>0</v>
      </c>
      <c r="J1067" s="25"/>
      <c r="K1067" s="23">
        <f t="shared" si="19"/>
        <v>0</v>
      </c>
    </row>
    <row r="1068" spans="2:11" ht="12.95" customHeight="1" x14ac:dyDescent="0.15">
      <c r="B1068" s="18" t="s">
        <v>209</v>
      </c>
      <c r="C1068" s="19" t="s">
        <v>177</v>
      </c>
      <c r="D1068" s="20" t="s">
        <v>279</v>
      </c>
      <c r="E1068" s="20" t="s">
        <v>16</v>
      </c>
      <c r="F1068" s="24">
        <v>8</v>
      </c>
      <c r="G1068" s="24">
        <v>1435</v>
      </c>
      <c r="H1068" s="22">
        <f>F1068*単価一覧!$X$43</f>
        <v>0</v>
      </c>
      <c r="I1068" s="26">
        <f>G1068*単価一覧!$X$44</f>
        <v>0</v>
      </c>
      <c r="J1068" s="25"/>
      <c r="K1068" s="23">
        <f t="shared" si="19"/>
        <v>0</v>
      </c>
    </row>
    <row r="1069" spans="2:11" ht="12.95" customHeight="1" x14ac:dyDescent="0.15">
      <c r="B1069" s="18" t="s">
        <v>209</v>
      </c>
      <c r="C1069" s="19" t="s">
        <v>177</v>
      </c>
      <c r="D1069" s="20" t="s">
        <v>279</v>
      </c>
      <c r="E1069" s="20" t="s">
        <v>17</v>
      </c>
      <c r="F1069" s="24">
        <v>8</v>
      </c>
      <c r="G1069" s="24">
        <v>1332</v>
      </c>
      <c r="H1069" s="22">
        <f>F1069*単価一覧!$X$43</f>
        <v>0</v>
      </c>
      <c r="I1069" s="25"/>
      <c r="J1069" s="22">
        <f>G1069*単価一覧!$X$45</f>
        <v>0</v>
      </c>
      <c r="K1069" s="23">
        <f t="shared" si="19"/>
        <v>0</v>
      </c>
    </row>
    <row r="1070" spans="2:11" ht="12.95" customHeight="1" x14ac:dyDescent="0.15">
      <c r="B1070" s="18" t="s">
        <v>209</v>
      </c>
      <c r="C1070" s="19" t="s">
        <v>177</v>
      </c>
      <c r="D1070" s="20" t="s">
        <v>279</v>
      </c>
      <c r="E1070" s="20" t="s">
        <v>18</v>
      </c>
      <c r="F1070" s="24">
        <v>8</v>
      </c>
      <c r="G1070" s="21">
        <v>1611</v>
      </c>
      <c r="H1070" s="22">
        <f>F1070*単価一覧!$X$43</f>
        <v>0</v>
      </c>
      <c r="I1070" s="25"/>
      <c r="J1070" s="22">
        <f>G1070*単価一覧!$X$45</f>
        <v>0</v>
      </c>
      <c r="K1070" s="23">
        <f t="shared" si="19"/>
        <v>0</v>
      </c>
    </row>
    <row r="1071" spans="2:11" ht="12.95" customHeight="1" x14ac:dyDescent="0.15">
      <c r="B1071" s="18" t="s">
        <v>209</v>
      </c>
      <c r="C1071" s="19" t="s">
        <v>177</v>
      </c>
      <c r="D1071" s="20" t="s">
        <v>279</v>
      </c>
      <c r="E1071" s="20" t="s">
        <v>19</v>
      </c>
      <c r="F1071" s="24">
        <v>8</v>
      </c>
      <c r="G1071" s="21">
        <v>1331</v>
      </c>
      <c r="H1071" s="22">
        <f>F1071*単価一覧!$X$43</f>
        <v>0</v>
      </c>
      <c r="I1071" s="25"/>
      <c r="J1071" s="22">
        <f>G1071*単価一覧!$X$45</f>
        <v>0</v>
      </c>
      <c r="K1071" s="23">
        <f t="shared" si="19"/>
        <v>0</v>
      </c>
    </row>
    <row r="1072" spans="2:11" ht="12.95" customHeight="1" x14ac:dyDescent="0.15">
      <c r="B1072" s="18" t="s">
        <v>209</v>
      </c>
      <c r="C1072" s="19" t="s">
        <v>177</v>
      </c>
      <c r="D1072" s="20" t="s">
        <v>280</v>
      </c>
      <c r="E1072" s="20" t="s">
        <v>20</v>
      </c>
      <c r="F1072" s="24">
        <v>8</v>
      </c>
      <c r="G1072" s="21">
        <v>1577</v>
      </c>
      <c r="H1072" s="22">
        <f>F1072*単価一覧!$X$43</f>
        <v>0</v>
      </c>
      <c r="I1072" s="25"/>
      <c r="J1072" s="22">
        <f>G1072*単価一覧!$X$45</f>
        <v>0</v>
      </c>
      <c r="K1072" s="23">
        <f t="shared" ref="K1072:K1135" si="20">ROUNDDOWN(H1072+I1072+J1072,0)</f>
        <v>0</v>
      </c>
    </row>
    <row r="1073" spans="2:11" ht="12.95" customHeight="1" x14ac:dyDescent="0.15">
      <c r="B1073" s="18" t="s">
        <v>209</v>
      </c>
      <c r="C1073" s="19" t="s">
        <v>177</v>
      </c>
      <c r="D1073" s="20" t="s">
        <v>280</v>
      </c>
      <c r="E1073" s="20" t="s">
        <v>21</v>
      </c>
      <c r="F1073" s="24">
        <v>8</v>
      </c>
      <c r="G1073" s="21">
        <v>1409</v>
      </c>
      <c r="H1073" s="22">
        <f>F1073*単価一覧!$X$43</f>
        <v>0</v>
      </c>
      <c r="I1073" s="25"/>
      <c r="J1073" s="22">
        <f>G1073*単価一覧!$X$45</f>
        <v>0</v>
      </c>
      <c r="K1073" s="23">
        <f t="shared" si="20"/>
        <v>0</v>
      </c>
    </row>
    <row r="1074" spans="2:11" ht="12.95" customHeight="1" x14ac:dyDescent="0.15">
      <c r="B1074" s="18" t="s">
        <v>209</v>
      </c>
      <c r="C1074" s="19" t="s">
        <v>177</v>
      </c>
      <c r="D1074" s="20" t="s">
        <v>280</v>
      </c>
      <c r="E1074" s="20" t="s">
        <v>22</v>
      </c>
      <c r="F1074" s="24">
        <v>8</v>
      </c>
      <c r="G1074" s="21">
        <v>1288</v>
      </c>
      <c r="H1074" s="22">
        <f>F1074*単価一覧!$X$43</f>
        <v>0</v>
      </c>
      <c r="I1074" s="25"/>
      <c r="J1074" s="22">
        <f>G1074*単価一覧!$X$45</f>
        <v>0</v>
      </c>
      <c r="K1074" s="23">
        <f t="shared" si="20"/>
        <v>0</v>
      </c>
    </row>
    <row r="1075" spans="2:11" ht="12.95" customHeight="1" x14ac:dyDescent="0.15">
      <c r="B1075" s="18" t="s">
        <v>210</v>
      </c>
      <c r="C1075" s="19" t="s">
        <v>149</v>
      </c>
      <c r="D1075" s="20" t="s">
        <v>278</v>
      </c>
      <c r="E1075" s="20" t="s">
        <v>11</v>
      </c>
      <c r="F1075" s="24">
        <v>32</v>
      </c>
      <c r="G1075" s="21">
        <v>1899</v>
      </c>
      <c r="H1075" s="22">
        <f>F1075*単価一覧!$X$43</f>
        <v>0</v>
      </c>
      <c r="I1075" s="25"/>
      <c r="J1075" s="22">
        <f>G1075*単価一覧!$X$45</f>
        <v>0</v>
      </c>
      <c r="K1075" s="23">
        <f t="shared" si="20"/>
        <v>0</v>
      </c>
    </row>
    <row r="1076" spans="2:11" ht="12.95" customHeight="1" x14ac:dyDescent="0.15">
      <c r="B1076" s="18" t="s">
        <v>210</v>
      </c>
      <c r="C1076" s="19" t="s">
        <v>149</v>
      </c>
      <c r="D1076" s="20" t="s">
        <v>278</v>
      </c>
      <c r="E1076" s="20" t="s">
        <v>12</v>
      </c>
      <c r="F1076" s="24">
        <v>32</v>
      </c>
      <c r="G1076" s="21">
        <v>2016</v>
      </c>
      <c r="H1076" s="22">
        <f>F1076*単価一覧!$X$43</f>
        <v>0</v>
      </c>
      <c r="I1076" s="25"/>
      <c r="J1076" s="22">
        <f>G1076*単価一覧!$X$45</f>
        <v>0</v>
      </c>
      <c r="K1076" s="23">
        <f t="shared" si="20"/>
        <v>0</v>
      </c>
    </row>
    <row r="1077" spans="2:11" ht="12.95" customHeight="1" x14ac:dyDescent="0.15">
      <c r="B1077" s="18" t="s">
        <v>210</v>
      </c>
      <c r="C1077" s="19" t="s">
        <v>149</v>
      </c>
      <c r="D1077" s="20" t="s">
        <v>278</v>
      </c>
      <c r="E1077" s="20" t="s">
        <v>13</v>
      </c>
      <c r="F1077" s="24">
        <v>32</v>
      </c>
      <c r="G1077" s="21">
        <v>1731</v>
      </c>
      <c r="H1077" s="22">
        <f>F1077*単価一覧!$X$43</f>
        <v>0</v>
      </c>
      <c r="I1077" s="25"/>
      <c r="J1077" s="22">
        <f>G1077*単価一覧!$X$45</f>
        <v>0</v>
      </c>
      <c r="K1077" s="23">
        <f t="shared" si="20"/>
        <v>0</v>
      </c>
    </row>
    <row r="1078" spans="2:11" ht="12.95" customHeight="1" x14ac:dyDescent="0.15">
      <c r="B1078" s="18" t="s">
        <v>210</v>
      </c>
      <c r="C1078" s="19" t="s">
        <v>149</v>
      </c>
      <c r="D1078" s="20" t="s">
        <v>278</v>
      </c>
      <c r="E1078" s="20" t="s">
        <v>14</v>
      </c>
      <c r="F1078" s="24">
        <v>32</v>
      </c>
      <c r="G1078" s="21">
        <v>1878</v>
      </c>
      <c r="H1078" s="22">
        <f>F1078*単価一覧!$X$43</f>
        <v>0</v>
      </c>
      <c r="I1078" s="26">
        <f>G1078*単価一覧!$X$44</f>
        <v>0</v>
      </c>
      <c r="J1078" s="25"/>
      <c r="K1078" s="23">
        <f t="shared" si="20"/>
        <v>0</v>
      </c>
    </row>
    <row r="1079" spans="2:11" ht="12.95" customHeight="1" x14ac:dyDescent="0.15">
      <c r="B1079" s="18" t="s">
        <v>210</v>
      </c>
      <c r="C1079" s="19" t="s">
        <v>149</v>
      </c>
      <c r="D1079" s="20" t="s">
        <v>278</v>
      </c>
      <c r="E1079" s="20" t="s">
        <v>15</v>
      </c>
      <c r="F1079" s="24">
        <v>32</v>
      </c>
      <c r="G1079" s="21">
        <v>1961</v>
      </c>
      <c r="H1079" s="22">
        <f>F1079*単価一覧!$X$43</f>
        <v>0</v>
      </c>
      <c r="I1079" s="26">
        <f>G1079*単価一覧!$X$44</f>
        <v>0</v>
      </c>
      <c r="J1079" s="25"/>
      <c r="K1079" s="23">
        <f t="shared" si="20"/>
        <v>0</v>
      </c>
    </row>
    <row r="1080" spans="2:11" ht="12.95" customHeight="1" x14ac:dyDescent="0.15">
      <c r="B1080" s="18" t="s">
        <v>210</v>
      </c>
      <c r="C1080" s="19" t="s">
        <v>149</v>
      </c>
      <c r="D1080" s="20" t="s">
        <v>278</v>
      </c>
      <c r="E1080" s="20" t="s">
        <v>16</v>
      </c>
      <c r="F1080" s="24">
        <v>32</v>
      </c>
      <c r="G1080" s="21">
        <v>1924</v>
      </c>
      <c r="H1080" s="22">
        <f>F1080*単価一覧!$X$43</f>
        <v>0</v>
      </c>
      <c r="I1080" s="26">
        <f>G1080*単価一覧!$X$44</f>
        <v>0</v>
      </c>
      <c r="J1080" s="25"/>
      <c r="K1080" s="23">
        <f t="shared" si="20"/>
        <v>0</v>
      </c>
    </row>
    <row r="1081" spans="2:11" ht="12.95" customHeight="1" x14ac:dyDescent="0.15">
      <c r="B1081" s="18" t="s">
        <v>210</v>
      </c>
      <c r="C1081" s="19" t="s">
        <v>149</v>
      </c>
      <c r="D1081" s="20" t="s">
        <v>278</v>
      </c>
      <c r="E1081" s="20" t="s">
        <v>17</v>
      </c>
      <c r="F1081" s="24">
        <v>32</v>
      </c>
      <c r="G1081" s="21">
        <v>1838</v>
      </c>
      <c r="H1081" s="22">
        <f>F1081*単価一覧!$X$43</f>
        <v>0</v>
      </c>
      <c r="I1081" s="25"/>
      <c r="J1081" s="22">
        <f>G1081*単価一覧!$X$45</f>
        <v>0</v>
      </c>
      <c r="K1081" s="23">
        <f t="shared" si="20"/>
        <v>0</v>
      </c>
    </row>
    <row r="1082" spans="2:11" ht="12.95" customHeight="1" x14ac:dyDescent="0.15">
      <c r="B1082" s="18" t="s">
        <v>210</v>
      </c>
      <c r="C1082" s="19" t="s">
        <v>149</v>
      </c>
      <c r="D1082" s="20" t="s">
        <v>278</v>
      </c>
      <c r="E1082" s="20" t="s">
        <v>18</v>
      </c>
      <c r="F1082" s="24">
        <v>32</v>
      </c>
      <c r="G1082" s="21">
        <v>2083</v>
      </c>
      <c r="H1082" s="22">
        <f>F1082*単価一覧!$X$43</f>
        <v>0</v>
      </c>
      <c r="I1082" s="25"/>
      <c r="J1082" s="22">
        <f>G1082*単価一覧!$X$45</f>
        <v>0</v>
      </c>
      <c r="K1082" s="23">
        <f t="shared" si="20"/>
        <v>0</v>
      </c>
    </row>
    <row r="1083" spans="2:11" ht="12.95" customHeight="1" x14ac:dyDescent="0.15">
      <c r="B1083" s="18" t="s">
        <v>210</v>
      </c>
      <c r="C1083" s="19" t="s">
        <v>149</v>
      </c>
      <c r="D1083" s="20" t="s">
        <v>278</v>
      </c>
      <c r="E1083" s="20" t="s">
        <v>19</v>
      </c>
      <c r="F1083" s="24">
        <v>32</v>
      </c>
      <c r="G1083" s="21">
        <v>1857</v>
      </c>
      <c r="H1083" s="22">
        <f>F1083*単価一覧!$X$43</f>
        <v>0</v>
      </c>
      <c r="I1083" s="25"/>
      <c r="J1083" s="22">
        <f>G1083*単価一覧!$X$45</f>
        <v>0</v>
      </c>
      <c r="K1083" s="23">
        <f t="shared" si="20"/>
        <v>0</v>
      </c>
    </row>
    <row r="1084" spans="2:11" ht="12.95" customHeight="1" x14ac:dyDescent="0.15">
      <c r="B1084" s="18" t="s">
        <v>210</v>
      </c>
      <c r="C1084" s="19" t="s">
        <v>149</v>
      </c>
      <c r="D1084" s="20" t="s">
        <v>279</v>
      </c>
      <c r="E1084" s="20" t="s">
        <v>20</v>
      </c>
      <c r="F1084" s="24">
        <v>32</v>
      </c>
      <c r="G1084" s="21">
        <v>2202</v>
      </c>
      <c r="H1084" s="22">
        <f>F1084*単価一覧!$X$43</f>
        <v>0</v>
      </c>
      <c r="I1084" s="25"/>
      <c r="J1084" s="22">
        <f>G1084*単価一覧!$X$45</f>
        <v>0</v>
      </c>
      <c r="K1084" s="23">
        <f t="shared" si="20"/>
        <v>0</v>
      </c>
    </row>
    <row r="1085" spans="2:11" ht="12.95" customHeight="1" x14ac:dyDescent="0.15">
      <c r="B1085" s="18" t="s">
        <v>210</v>
      </c>
      <c r="C1085" s="19" t="s">
        <v>149</v>
      </c>
      <c r="D1085" s="20" t="s">
        <v>279</v>
      </c>
      <c r="E1085" s="20" t="s">
        <v>21</v>
      </c>
      <c r="F1085" s="24">
        <v>32</v>
      </c>
      <c r="G1085" s="21">
        <v>1653</v>
      </c>
      <c r="H1085" s="22">
        <f>F1085*単価一覧!$X$43</f>
        <v>0</v>
      </c>
      <c r="I1085" s="25"/>
      <c r="J1085" s="22">
        <f>G1085*単価一覧!$X$45</f>
        <v>0</v>
      </c>
      <c r="K1085" s="23">
        <f t="shared" si="20"/>
        <v>0</v>
      </c>
    </row>
    <row r="1086" spans="2:11" ht="12.95" customHeight="1" x14ac:dyDescent="0.15">
      <c r="B1086" s="18" t="s">
        <v>210</v>
      </c>
      <c r="C1086" s="19" t="s">
        <v>149</v>
      </c>
      <c r="D1086" s="20" t="s">
        <v>279</v>
      </c>
      <c r="E1086" s="20" t="s">
        <v>22</v>
      </c>
      <c r="F1086" s="24">
        <v>32</v>
      </c>
      <c r="G1086" s="21">
        <v>1782</v>
      </c>
      <c r="H1086" s="22">
        <f>F1086*単価一覧!$X$43</f>
        <v>0</v>
      </c>
      <c r="I1086" s="25"/>
      <c r="J1086" s="22">
        <f>G1086*単価一覧!$X$45</f>
        <v>0</v>
      </c>
      <c r="K1086" s="23">
        <f t="shared" si="20"/>
        <v>0</v>
      </c>
    </row>
    <row r="1087" spans="2:11" ht="12.95" customHeight="1" x14ac:dyDescent="0.15">
      <c r="B1087" s="18" t="s">
        <v>210</v>
      </c>
      <c r="C1087" s="19" t="s">
        <v>149</v>
      </c>
      <c r="D1087" s="20" t="s">
        <v>279</v>
      </c>
      <c r="E1087" s="20" t="s">
        <v>11</v>
      </c>
      <c r="F1087" s="24">
        <v>32</v>
      </c>
      <c r="G1087" s="21">
        <v>1821</v>
      </c>
      <c r="H1087" s="22">
        <f>F1087*単価一覧!$X$43</f>
        <v>0</v>
      </c>
      <c r="I1087" s="25"/>
      <c r="J1087" s="22">
        <f>G1087*単価一覧!$X$45</f>
        <v>0</v>
      </c>
      <c r="K1087" s="23">
        <f t="shared" si="20"/>
        <v>0</v>
      </c>
    </row>
    <row r="1088" spans="2:11" ht="12.95" customHeight="1" x14ac:dyDescent="0.15">
      <c r="B1088" s="18" t="s">
        <v>210</v>
      </c>
      <c r="C1088" s="19" t="s">
        <v>149</v>
      </c>
      <c r="D1088" s="20" t="s">
        <v>279</v>
      </c>
      <c r="E1088" s="20" t="s">
        <v>12</v>
      </c>
      <c r="F1088" s="24">
        <v>32</v>
      </c>
      <c r="G1088" s="24">
        <v>2169</v>
      </c>
      <c r="H1088" s="22">
        <f>F1088*単価一覧!$X$43</f>
        <v>0</v>
      </c>
      <c r="I1088" s="25"/>
      <c r="J1088" s="22">
        <f>G1088*単価一覧!$X$45</f>
        <v>0</v>
      </c>
      <c r="K1088" s="23">
        <f t="shared" si="20"/>
        <v>0</v>
      </c>
    </row>
    <row r="1089" spans="2:11" ht="12.95" customHeight="1" x14ac:dyDescent="0.15">
      <c r="B1089" s="18" t="s">
        <v>210</v>
      </c>
      <c r="C1089" s="19" t="s">
        <v>149</v>
      </c>
      <c r="D1089" s="20" t="s">
        <v>279</v>
      </c>
      <c r="E1089" s="20" t="s">
        <v>13</v>
      </c>
      <c r="F1089" s="24">
        <v>32</v>
      </c>
      <c r="G1089" s="24">
        <v>1970</v>
      </c>
      <c r="H1089" s="22">
        <f>F1089*単価一覧!$X$43</f>
        <v>0</v>
      </c>
      <c r="I1089" s="25"/>
      <c r="J1089" s="22">
        <f>G1089*単価一覧!$X$45</f>
        <v>0</v>
      </c>
      <c r="K1089" s="23">
        <f t="shared" si="20"/>
        <v>0</v>
      </c>
    </row>
    <row r="1090" spans="2:11" ht="12.95" customHeight="1" x14ac:dyDescent="0.15">
      <c r="B1090" s="18" t="s">
        <v>210</v>
      </c>
      <c r="C1090" s="19" t="s">
        <v>149</v>
      </c>
      <c r="D1090" s="20" t="s">
        <v>279</v>
      </c>
      <c r="E1090" s="20" t="s">
        <v>14</v>
      </c>
      <c r="F1090" s="24">
        <v>32</v>
      </c>
      <c r="G1090" s="24">
        <v>1886</v>
      </c>
      <c r="H1090" s="22">
        <f>F1090*単価一覧!$X$43</f>
        <v>0</v>
      </c>
      <c r="I1090" s="26">
        <f>G1090*単価一覧!$X$44</f>
        <v>0</v>
      </c>
      <c r="J1090" s="25"/>
      <c r="K1090" s="23">
        <f t="shared" si="20"/>
        <v>0</v>
      </c>
    </row>
    <row r="1091" spans="2:11" ht="12.95" customHeight="1" x14ac:dyDescent="0.15">
      <c r="B1091" s="18" t="s">
        <v>210</v>
      </c>
      <c r="C1091" s="19" t="s">
        <v>149</v>
      </c>
      <c r="D1091" s="20" t="s">
        <v>279</v>
      </c>
      <c r="E1091" s="20" t="s">
        <v>15</v>
      </c>
      <c r="F1091" s="24">
        <v>32</v>
      </c>
      <c r="G1091" s="24">
        <v>2181</v>
      </c>
      <c r="H1091" s="22">
        <f>F1091*単価一覧!$X$43</f>
        <v>0</v>
      </c>
      <c r="I1091" s="26">
        <f>G1091*単価一覧!$X$44</f>
        <v>0</v>
      </c>
      <c r="J1091" s="25"/>
      <c r="K1091" s="23">
        <f t="shared" si="20"/>
        <v>0</v>
      </c>
    </row>
    <row r="1092" spans="2:11" ht="12.95" customHeight="1" x14ac:dyDescent="0.15">
      <c r="B1092" s="18" t="s">
        <v>210</v>
      </c>
      <c r="C1092" s="19" t="s">
        <v>149</v>
      </c>
      <c r="D1092" s="20" t="s">
        <v>279</v>
      </c>
      <c r="E1092" s="20" t="s">
        <v>16</v>
      </c>
      <c r="F1092" s="24">
        <v>32</v>
      </c>
      <c r="G1092" s="24">
        <v>1893</v>
      </c>
      <c r="H1092" s="22">
        <f>F1092*単価一覧!$X$43</f>
        <v>0</v>
      </c>
      <c r="I1092" s="26">
        <f>G1092*単価一覧!$X$44</f>
        <v>0</v>
      </c>
      <c r="J1092" s="25"/>
      <c r="K1092" s="23">
        <f t="shared" si="20"/>
        <v>0</v>
      </c>
    </row>
    <row r="1093" spans="2:11" ht="12.95" customHeight="1" x14ac:dyDescent="0.15">
      <c r="B1093" s="18" t="s">
        <v>210</v>
      </c>
      <c r="C1093" s="19" t="s">
        <v>149</v>
      </c>
      <c r="D1093" s="20" t="s">
        <v>279</v>
      </c>
      <c r="E1093" s="20" t="s">
        <v>17</v>
      </c>
      <c r="F1093" s="24">
        <v>32</v>
      </c>
      <c r="G1093" s="24">
        <v>1979</v>
      </c>
      <c r="H1093" s="22">
        <f>F1093*単価一覧!$X$43</f>
        <v>0</v>
      </c>
      <c r="I1093" s="25"/>
      <c r="J1093" s="22">
        <f>G1093*単価一覧!$X$45</f>
        <v>0</v>
      </c>
      <c r="K1093" s="23">
        <f t="shared" si="20"/>
        <v>0</v>
      </c>
    </row>
    <row r="1094" spans="2:11" ht="12.95" customHeight="1" x14ac:dyDescent="0.15">
      <c r="B1094" s="18" t="s">
        <v>210</v>
      </c>
      <c r="C1094" s="19" t="s">
        <v>149</v>
      </c>
      <c r="D1094" s="20" t="s">
        <v>279</v>
      </c>
      <c r="E1094" s="20" t="s">
        <v>18</v>
      </c>
      <c r="F1094" s="24">
        <v>32</v>
      </c>
      <c r="G1094" s="21">
        <v>2065</v>
      </c>
      <c r="H1094" s="22">
        <f>F1094*単価一覧!$X$43</f>
        <v>0</v>
      </c>
      <c r="I1094" s="25"/>
      <c r="J1094" s="22">
        <f>G1094*単価一覧!$X$45</f>
        <v>0</v>
      </c>
      <c r="K1094" s="23">
        <f t="shared" si="20"/>
        <v>0</v>
      </c>
    </row>
    <row r="1095" spans="2:11" ht="12.95" customHeight="1" x14ac:dyDescent="0.15">
      <c r="B1095" s="18" t="s">
        <v>210</v>
      </c>
      <c r="C1095" s="19" t="s">
        <v>149</v>
      </c>
      <c r="D1095" s="20" t="s">
        <v>279</v>
      </c>
      <c r="E1095" s="20" t="s">
        <v>19</v>
      </c>
      <c r="F1095" s="24">
        <v>32</v>
      </c>
      <c r="G1095" s="21">
        <v>1812</v>
      </c>
      <c r="H1095" s="22">
        <f>F1095*単価一覧!$X$43</f>
        <v>0</v>
      </c>
      <c r="I1095" s="25"/>
      <c r="J1095" s="22">
        <f>G1095*単価一覧!$X$45</f>
        <v>0</v>
      </c>
      <c r="K1095" s="23">
        <f t="shared" si="20"/>
        <v>0</v>
      </c>
    </row>
    <row r="1096" spans="2:11" ht="12.95" customHeight="1" x14ac:dyDescent="0.15">
      <c r="B1096" s="18" t="s">
        <v>210</v>
      </c>
      <c r="C1096" s="19" t="s">
        <v>149</v>
      </c>
      <c r="D1096" s="20" t="s">
        <v>280</v>
      </c>
      <c r="E1096" s="20" t="s">
        <v>20</v>
      </c>
      <c r="F1096" s="24">
        <v>32</v>
      </c>
      <c r="G1096" s="21">
        <v>2231</v>
      </c>
      <c r="H1096" s="22">
        <f>F1096*単価一覧!$X$43</f>
        <v>0</v>
      </c>
      <c r="I1096" s="25"/>
      <c r="J1096" s="22">
        <f>G1096*単価一覧!$X$45</f>
        <v>0</v>
      </c>
      <c r="K1096" s="23">
        <f t="shared" si="20"/>
        <v>0</v>
      </c>
    </row>
    <row r="1097" spans="2:11" ht="12.95" customHeight="1" x14ac:dyDescent="0.15">
      <c r="B1097" s="18" t="s">
        <v>210</v>
      </c>
      <c r="C1097" s="19" t="s">
        <v>149</v>
      </c>
      <c r="D1097" s="20" t="s">
        <v>280</v>
      </c>
      <c r="E1097" s="20" t="s">
        <v>21</v>
      </c>
      <c r="F1097" s="24">
        <v>32</v>
      </c>
      <c r="G1097" s="21">
        <v>1787</v>
      </c>
      <c r="H1097" s="22">
        <f>F1097*単価一覧!$X$43</f>
        <v>0</v>
      </c>
      <c r="I1097" s="25"/>
      <c r="J1097" s="22">
        <f>G1097*単価一覧!$X$45</f>
        <v>0</v>
      </c>
      <c r="K1097" s="23">
        <f t="shared" si="20"/>
        <v>0</v>
      </c>
    </row>
    <row r="1098" spans="2:11" ht="12.95" customHeight="1" x14ac:dyDescent="0.15">
      <c r="B1098" s="18" t="s">
        <v>210</v>
      </c>
      <c r="C1098" s="19" t="s">
        <v>149</v>
      </c>
      <c r="D1098" s="20" t="s">
        <v>280</v>
      </c>
      <c r="E1098" s="20" t="s">
        <v>22</v>
      </c>
      <c r="F1098" s="24">
        <v>32</v>
      </c>
      <c r="G1098" s="21">
        <v>1792</v>
      </c>
      <c r="H1098" s="22">
        <f>F1098*単価一覧!$X$43</f>
        <v>0</v>
      </c>
      <c r="I1098" s="25"/>
      <c r="J1098" s="22">
        <f>G1098*単価一覧!$X$45</f>
        <v>0</v>
      </c>
      <c r="K1098" s="23">
        <f t="shared" si="20"/>
        <v>0</v>
      </c>
    </row>
    <row r="1099" spans="2:11" ht="12.95" customHeight="1" x14ac:dyDescent="0.15">
      <c r="B1099" s="18" t="s">
        <v>211</v>
      </c>
      <c r="C1099" s="19" t="s">
        <v>151</v>
      </c>
      <c r="D1099" s="20" t="s">
        <v>278</v>
      </c>
      <c r="E1099" s="20" t="s">
        <v>11</v>
      </c>
      <c r="F1099" s="24">
        <v>23</v>
      </c>
      <c r="G1099" s="21">
        <v>3050</v>
      </c>
      <c r="H1099" s="22">
        <f>F1099*単価一覧!$X$43</f>
        <v>0</v>
      </c>
      <c r="I1099" s="25"/>
      <c r="J1099" s="22">
        <f>G1099*単価一覧!$X$45</f>
        <v>0</v>
      </c>
      <c r="K1099" s="23">
        <f t="shared" si="20"/>
        <v>0</v>
      </c>
    </row>
    <row r="1100" spans="2:11" ht="12.95" customHeight="1" x14ac:dyDescent="0.15">
      <c r="B1100" s="18" t="s">
        <v>211</v>
      </c>
      <c r="C1100" s="19" t="s">
        <v>151</v>
      </c>
      <c r="D1100" s="20" t="s">
        <v>278</v>
      </c>
      <c r="E1100" s="20" t="s">
        <v>12</v>
      </c>
      <c r="F1100" s="24">
        <v>23</v>
      </c>
      <c r="G1100" s="21">
        <v>2594</v>
      </c>
      <c r="H1100" s="22">
        <f>F1100*単価一覧!$X$43</f>
        <v>0</v>
      </c>
      <c r="I1100" s="25"/>
      <c r="J1100" s="22">
        <f>G1100*単価一覧!$X$45</f>
        <v>0</v>
      </c>
      <c r="K1100" s="23">
        <f t="shared" si="20"/>
        <v>0</v>
      </c>
    </row>
    <row r="1101" spans="2:11" ht="12.95" customHeight="1" x14ac:dyDescent="0.15">
      <c r="B1101" s="18" t="s">
        <v>211</v>
      </c>
      <c r="C1101" s="19" t="s">
        <v>151</v>
      </c>
      <c r="D1101" s="20" t="s">
        <v>278</v>
      </c>
      <c r="E1101" s="20" t="s">
        <v>13</v>
      </c>
      <c r="F1101" s="24">
        <v>23</v>
      </c>
      <c r="G1101" s="21">
        <v>2762</v>
      </c>
      <c r="H1101" s="22">
        <f>F1101*単価一覧!$X$43</f>
        <v>0</v>
      </c>
      <c r="I1101" s="25"/>
      <c r="J1101" s="22">
        <f>G1101*単価一覧!$X$45</f>
        <v>0</v>
      </c>
      <c r="K1101" s="23">
        <f t="shared" si="20"/>
        <v>0</v>
      </c>
    </row>
    <row r="1102" spans="2:11" ht="12.95" customHeight="1" x14ac:dyDescent="0.15">
      <c r="B1102" s="18" t="s">
        <v>211</v>
      </c>
      <c r="C1102" s="19" t="s">
        <v>151</v>
      </c>
      <c r="D1102" s="20" t="s">
        <v>278</v>
      </c>
      <c r="E1102" s="20" t="s">
        <v>14</v>
      </c>
      <c r="F1102" s="24">
        <v>23</v>
      </c>
      <c r="G1102" s="21">
        <v>2853</v>
      </c>
      <c r="H1102" s="22">
        <f>F1102*単価一覧!$X$43</f>
        <v>0</v>
      </c>
      <c r="I1102" s="26">
        <f>G1102*単価一覧!$X$44</f>
        <v>0</v>
      </c>
      <c r="J1102" s="25"/>
      <c r="K1102" s="23">
        <f t="shared" si="20"/>
        <v>0</v>
      </c>
    </row>
    <row r="1103" spans="2:11" ht="12.95" customHeight="1" x14ac:dyDescent="0.15">
      <c r="B1103" s="18" t="s">
        <v>211</v>
      </c>
      <c r="C1103" s="19" t="s">
        <v>151</v>
      </c>
      <c r="D1103" s="20" t="s">
        <v>278</v>
      </c>
      <c r="E1103" s="20" t="s">
        <v>15</v>
      </c>
      <c r="F1103" s="24">
        <v>23</v>
      </c>
      <c r="G1103" s="21">
        <v>2661</v>
      </c>
      <c r="H1103" s="22">
        <f>F1103*単価一覧!$X$43</f>
        <v>0</v>
      </c>
      <c r="I1103" s="26">
        <f>G1103*単価一覧!$X$44</f>
        <v>0</v>
      </c>
      <c r="J1103" s="25"/>
      <c r="K1103" s="23">
        <f t="shared" si="20"/>
        <v>0</v>
      </c>
    </row>
    <row r="1104" spans="2:11" ht="12.95" customHeight="1" x14ac:dyDescent="0.15">
      <c r="B1104" s="18" t="s">
        <v>211</v>
      </c>
      <c r="C1104" s="19" t="s">
        <v>151</v>
      </c>
      <c r="D1104" s="20" t="s">
        <v>278</v>
      </c>
      <c r="E1104" s="20" t="s">
        <v>16</v>
      </c>
      <c r="F1104" s="24">
        <v>23</v>
      </c>
      <c r="G1104" s="21">
        <v>2981</v>
      </c>
      <c r="H1104" s="22">
        <f>F1104*単価一覧!$X$43</f>
        <v>0</v>
      </c>
      <c r="I1104" s="26">
        <f>G1104*単価一覧!$X$44</f>
        <v>0</v>
      </c>
      <c r="J1104" s="25"/>
      <c r="K1104" s="23">
        <f t="shared" si="20"/>
        <v>0</v>
      </c>
    </row>
    <row r="1105" spans="2:11" ht="12.95" customHeight="1" x14ac:dyDescent="0.15">
      <c r="B1105" s="18" t="s">
        <v>211</v>
      </c>
      <c r="C1105" s="19" t="s">
        <v>151</v>
      </c>
      <c r="D1105" s="20" t="s">
        <v>278</v>
      </c>
      <c r="E1105" s="20" t="s">
        <v>17</v>
      </c>
      <c r="F1105" s="24">
        <v>23</v>
      </c>
      <c r="G1105" s="21">
        <v>3048</v>
      </c>
      <c r="H1105" s="22">
        <f>F1105*単価一覧!$X$43</f>
        <v>0</v>
      </c>
      <c r="I1105" s="25"/>
      <c r="J1105" s="22">
        <f>G1105*単価一覧!$X$45</f>
        <v>0</v>
      </c>
      <c r="K1105" s="23">
        <f t="shared" si="20"/>
        <v>0</v>
      </c>
    </row>
    <row r="1106" spans="2:11" ht="12.95" customHeight="1" x14ac:dyDescent="0.15">
      <c r="B1106" s="18" t="s">
        <v>211</v>
      </c>
      <c r="C1106" s="19" t="s">
        <v>151</v>
      </c>
      <c r="D1106" s="20" t="s">
        <v>278</v>
      </c>
      <c r="E1106" s="20" t="s">
        <v>18</v>
      </c>
      <c r="F1106" s="24">
        <v>23</v>
      </c>
      <c r="G1106" s="21">
        <v>2998</v>
      </c>
      <c r="H1106" s="22">
        <f>F1106*単価一覧!$X$43</f>
        <v>0</v>
      </c>
      <c r="I1106" s="25"/>
      <c r="J1106" s="22">
        <f>G1106*単価一覧!$X$45</f>
        <v>0</v>
      </c>
      <c r="K1106" s="23">
        <f t="shared" si="20"/>
        <v>0</v>
      </c>
    </row>
    <row r="1107" spans="2:11" ht="12.95" customHeight="1" x14ac:dyDescent="0.15">
      <c r="B1107" s="18" t="s">
        <v>211</v>
      </c>
      <c r="C1107" s="19" t="s">
        <v>151</v>
      </c>
      <c r="D1107" s="20" t="s">
        <v>278</v>
      </c>
      <c r="E1107" s="20" t="s">
        <v>19</v>
      </c>
      <c r="F1107" s="24">
        <v>23</v>
      </c>
      <c r="G1107" s="21">
        <v>3003</v>
      </c>
      <c r="H1107" s="22">
        <f>F1107*単価一覧!$X$43</f>
        <v>0</v>
      </c>
      <c r="I1107" s="25"/>
      <c r="J1107" s="22">
        <f>G1107*単価一覧!$X$45</f>
        <v>0</v>
      </c>
      <c r="K1107" s="23">
        <f t="shared" si="20"/>
        <v>0</v>
      </c>
    </row>
    <row r="1108" spans="2:11" ht="12.95" customHeight="1" x14ac:dyDescent="0.15">
      <c r="B1108" s="18" t="s">
        <v>211</v>
      </c>
      <c r="C1108" s="19" t="s">
        <v>151</v>
      </c>
      <c r="D1108" s="20" t="s">
        <v>279</v>
      </c>
      <c r="E1108" s="20" t="s">
        <v>20</v>
      </c>
      <c r="F1108" s="24">
        <v>23</v>
      </c>
      <c r="G1108" s="21">
        <v>3377</v>
      </c>
      <c r="H1108" s="22">
        <f>F1108*単価一覧!$X$43</f>
        <v>0</v>
      </c>
      <c r="I1108" s="25"/>
      <c r="J1108" s="22">
        <f>G1108*単価一覧!$X$45</f>
        <v>0</v>
      </c>
      <c r="K1108" s="23">
        <f t="shared" si="20"/>
        <v>0</v>
      </c>
    </row>
    <row r="1109" spans="2:11" ht="12.95" customHeight="1" x14ac:dyDescent="0.15">
      <c r="B1109" s="18" t="s">
        <v>211</v>
      </c>
      <c r="C1109" s="19" t="s">
        <v>151</v>
      </c>
      <c r="D1109" s="20" t="s">
        <v>279</v>
      </c>
      <c r="E1109" s="20" t="s">
        <v>21</v>
      </c>
      <c r="F1109" s="24">
        <v>23</v>
      </c>
      <c r="G1109" s="21">
        <v>2802</v>
      </c>
      <c r="H1109" s="22">
        <f>F1109*単価一覧!$X$43</f>
        <v>0</v>
      </c>
      <c r="I1109" s="25"/>
      <c r="J1109" s="22">
        <f>G1109*単価一覧!$X$45</f>
        <v>0</v>
      </c>
      <c r="K1109" s="23">
        <f t="shared" si="20"/>
        <v>0</v>
      </c>
    </row>
    <row r="1110" spans="2:11" ht="12.95" customHeight="1" x14ac:dyDescent="0.15">
      <c r="B1110" s="18" t="s">
        <v>211</v>
      </c>
      <c r="C1110" s="19" t="s">
        <v>151</v>
      </c>
      <c r="D1110" s="20" t="s">
        <v>279</v>
      </c>
      <c r="E1110" s="20" t="s">
        <v>22</v>
      </c>
      <c r="F1110" s="24">
        <v>23</v>
      </c>
      <c r="G1110" s="21">
        <v>2866</v>
      </c>
      <c r="H1110" s="22">
        <f>F1110*単価一覧!$X$43</f>
        <v>0</v>
      </c>
      <c r="I1110" s="25"/>
      <c r="J1110" s="22">
        <f>G1110*単価一覧!$X$45</f>
        <v>0</v>
      </c>
      <c r="K1110" s="23">
        <f t="shared" si="20"/>
        <v>0</v>
      </c>
    </row>
    <row r="1111" spans="2:11" ht="12.95" customHeight="1" x14ac:dyDescent="0.15">
      <c r="B1111" s="18" t="s">
        <v>211</v>
      </c>
      <c r="C1111" s="19" t="s">
        <v>151</v>
      </c>
      <c r="D1111" s="20" t="s">
        <v>279</v>
      </c>
      <c r="E1111" s="20" t="s">
        <v>11</v>
      </c>
      <c r="F1111" s="24">
        <v>23</v>
      </c>
      <c r="G1111" s="21">
        <v>2914</v>
      </c>
      <c r="H1111" s="22">
        <f>F1111*単価一覧!$X$43</f>
        <v>0</v>
      </c>
      <c r="I1111" s="25"/>
      <c r="J1111" s="22">
        <f>G1111*単価一覧!$X$45</f>
        <v>0</v>
      </c>
      <c r="K1111" s="23">
        <f t="shared" si="20"/>
        <v>0</v>
      </c>
    </row>
    <row r="1112" spans="2:11" ht="12.95" customHeight="1" x14ac:dyDescent="0.15">
      <c r="B1112" s="18" t="s">
        <v>211</v>
      </c>
      <c r="C1112" s="19" t="s">
        <v>151</v>
      </c>
      <c r="D1112" s="20" t="s">
        <v>279</v>
      </c>
      <c r="E1112" s="20" t="s">
        <v>12</v>
      </c>
      <c r="F1112" s="24">
        <v>23</v>
      </c>
      <c r="G1112" s="24">
        <v>2668</v>
      </c>
      <c r="H1112" s="22">
        <f>F1112*単価一覧!$X$43</f>
        <v>0</v>
      </c>
      <c r="I1112" s="25"/>
      <c r="J1112" s="22">
        <f>G1112*単価一覧!$X$45</f>
        <v>0</v>
      </c>
      <c r="K1112" s="23">
        <f t="shared" si="20"/>
        <v>0</v>
      </c>
    </row>
    <row r="1113" spans="2:11" ht="12.95" customHeight="1" x14ac:dyDescent="0.15">
      <c r="B1113" s="18" t="s">
        <v>211</v>
      </c>
      <c r="C1113" s="19" t="s">
        <v>151</v>
      </c>
      <c r="D1113" s="20" t="s">
        <v>279</v>
      </c>
      <c r="E1113" s="20" t="s">
        <v>13</v>
      </c>
      <c r="F1113" s="24">
        <v>23</v>
      </c>
      <c r="G1113" s="24">
        <v>2868</v>
      </c>
      <c r="H1113" s="22">
        <f>F1113*単価一覧!$X$43</f>
        <v>0</v>
      </c>
      <c r="I1113" s="25"/>
      <c r="J1113" s="22">
        <f>G1113*単価一覧!$X$45</f>
        <v>0</v>
      </c>
      <c r="K1113" s="23">
        <f t="shared" si="20"/>
        <v>0</v>
      </c>
    </row>
    <row r="1114" spans="2:11" ht="12.95" customHeight="1" x14ac:dyDescent="0.15">
      <c r="B1114" s="18" t="s">
        <v>211</v>
      </c>
      <c r="C1114" s="19" t="s">
        <v>151</v>
      </c>
      <c r="D1114" s="20" t="s">
        <v>279</v>
      </c>
      <c r="E1114" s="20" t="s">
        <v>14</v>
      </c>
      <c r="F1114" s="24">
        <v>23</v>
      </c>
      <c r="G1114" s="24">
        <v>2494</v>
      </c>
      <c r="H1114" s="22">
        <f>F1114*単価一覧!$X$43</f>
        <v>0</v>
      </c>
      <c r="I1114" s="26">
        <f>G1114*単価一覧!$X$44</f>
        <v>0</v>
      </c>
      <c r="J1114" s="25"/>
      <c r="K1114" s="23">
        <f t="shared" si="20"/>
        <v>0</v>
      </c>
    </row>
    <row r="1115" spans="2:11" ht="12.95" customHeight="1" x14ac:dyDescent="0.15">
      <c r="B1115" s="18" t="s">
        <v>211</v>
      </c>
      <c r="C1115" s="19" t="s">
        <v>151</v>
      </c>
      <c r="D1115" s="20" t="s">
        <v>279</v>
      </c>
      <c r="E1115" s="20" t="s">
        <v>15</v>
      </c>
      <c r="F1115" s="24">
        <v>23</v>
      </c>
      <c r="G1115" s="24">
        <v>2817</v>
      </c>
      <c r="H1115" s="22">
        <f>F1115*単価一覧!$X$43</f>
        <v>0</v>
      </c>
      <c r="I1115" s="26">
        <f>G1115*単価一覧!$X$44</f>
        <v>0</v>
      </c>
      <c r="J1115" s="25"/>
      <c r="K1115" s="23">
        <f t="shared" si="20"/>
        <v>0</v>
      </c>
    </row>
    <row r="1116" spans="2:11" ht="12.95" customHeight="1" x14ac:dyDescent="0.15">
      <c r="B1116" s="18" t="s">
        <v>211</v>
      </c>
      <c r="C1116" s="19" t="s">
        <v>151</v>
      </c>
      <c r="D1116" s="20" t="s">
        <v>279</v>
      </c>
      <c r="E1116" s="20" t="s">
        <v>16</v>
      </c>
      <c r="F1116" s="24">
        <v>23</v>
      </c>
      <c r="G1116" s="24">
        <v>2969</v>
      </c>
      <c r="H1116" s="22">
        <f>F1116*単価一覧!$X$43</f>
        <v>0</v>
      </c>
      <c r="I1116" s="26">
        <f>G1116*単価一覧!$X$44</f>
        <v>0</v>
      </c>
      <c r="J1116" s="25"/>
      <c r="K1116" s="23">
        <f t="shared" si="20"/>
        <v>0</v>
      </c>
    </row>
    <row r="1117" spans="2:11" ht="12.95" customHeight="1" x14ac:dyDescent="0.15">
      <c r="B1117" s="18" t="s">
        <v>211</v>
      </c>
      <c r="C1117" s="19" t="s">
        <v>151</v>
      </c>
      <c r="D1117" s="20" t="s">
        <v>279</v>
      </c>
      <c r="E1117" s="20" t="s">
        <v>17</v>
      </c>
      <c r="F1117" s="24">
        <v>23</v>
      </c>
      <c r="G1117" s="24">
        <v>2758</v>
      </c>
      <c r="H1117" s="22">
        <f>F1117*単価一覧!$X$43</f>
        <v>0</v>
      </c>
      <c r="I1117" s="25"/>
      <c r="J1117" s="22">
        <f>G1117*単価一覧!$X$45</f>
        <v>0</v>
      </c>
      <c r="K1117" s="23">
        <f t="shared" si="20"/>
        <v>0</v>
      </c>
    </row>
    <row r="1118" spans="2:11" ht="12.95" customHeight="1" x14ac:dyDescent="0.15">
      <c r="B1118" s="18" t="s">
        <v>211</v>
      </c>
      <c r="C1118" s="19" t="s">
        <v>151</v>
      </c>
      <c r="D1118" s="20" t="s">
        <v>279</v>
      </c>
      <c r="E1118" s="20" t="s">
        <v>18</v>
      </c>
      <c r="F1118" s="24">
        <v>23</v>
      </c>
      <c r="G1118" s="21">
        <v>3072</v>
      </c>
      <c r="H1118" s="22">
        <f>F1118*単価一覧!$X$43</f>
        <v>0</v>
      </c>
      <c r="I1118" s="25"/>
      <c r="J1118" s="22">
        <f>G1118*単価一覧!$X$45</f>
        <v>0</v>
      </c>
      <c r="K1118" s="23">
        <f t="shared" si="20"/>
        <v>0</v>
      </c>
    </row>
    <row r="1119" spans="2:11" ht="12.95" customHeight="1" x14ac:dyDescent="0.15">
      <c r="B1119" s="18" t="s">
        <v>211</v>
      </c>
      <c r="C1119" s="19" t="s">
        <v>151</v>
      </c>
      <c r="D1119" s="20" t="s">
        <v>279</v>
      </c>
      <c r="E1119" s="20" t="s">
        <v>19</v>
      </c>
      <c r="F1119" s="24">
        <v>23</v>
      </c>
      <c r="G1119" s="21">
        <v>3189</v>
      </c>
      <c r="H1119" s="22">
        <f>F1119*単価一覧!$X$43</f>
        <v>0</v>
      </c>
      <c r="I1119" s="25"/>
      <c r="J1119" s="22">
        <f>G1119*単価一覧!$X$45</f>
        <v>0</v>
      </c>
      <c r="K1119" s="23">
        <f t="shared" si="20"/>
        <v>0</v>
      </c>
    </row>
    <row r="1120" spans="2:11" ht="12.95" customHeight="1" x14ac:dyDescent="0.15">
      <c r="B1120" s="18" t="s">
        <v>211</v>
      </c>
      <c r="C1120" s="19" t="s">
        <v>151</v>
      </c>
      <c r="D1120" s="20" t="s">
        <v>280</v>
      </c>
      <c r="E1120" s="20" t="s">
        <v>20</v>
      </c>
      <c r="F1120" s="24">
        <v>23</v>
      </c>
      <c r="G1120" s="21">
        <v>3524</v>
      </c>
      <c r="H1120" s="22">
        <f>F1120*単価一覧!$X$43</f>
        <v>0</v>
      </c>
      <c r="I1120" s="25"/>
      <c r="J1120" s="22">
        <f>G1120*単価一覧!$X$45</f>
        <v>0</v>
      </c>
      <c r="K1120" s="23">
        <f t="shared" si="20"/>
        <v>0</v>
      </c>
    </row>
    <row r="1121" spans="2:11" ht="12.95" customHeight="1" x14ac:dyDescent="0.15">
      <c r="B1121" s="18" t="s">
        <v>211</v>
      </c>
      <c r="C1121" s="19" t="s">
        <v>151</v>
      </c>
      <c r="D1121" s="20" t="s">
        <v>280</v>
      </c>
      <c r="E1121" s="20" t="s">
        <v>21</v>
      </c>
      <c r="F1121" s="24">
        <v>23</v>
      </c>
      <c r="G1121" s="21">
        <v>2717</v>
      </c>
      <c r="H1121" s="22">
        <f>F1121*単価一覧!$X$43</f>
        <v>0</v>
      </c>
      <c r="I1121" s="25"/>
      <c r="J1121" s="22">
        <f>G1121*単価一覧!$X$45</f>
        <v>0</v>
      </c>
      <c r="K1121" s="23">
        <f t="shared" si="20"/>
        <v>0</v>
      </c>
    </row>
    <row r="1122" spans="2:11" ht="12.95" customHeight="1" x14ac:dyDescent="0.15">
      <c r="B1122" s="18" t="s">
        <v>211</v>
      </c>
      <c r="C1122" s="19" t="s">
        <v>151</v>
      </c>
      <c r="D1122" s="20" t="s">
        <v>280</v>
      </c>
      <c r="E1122" s="20" t="s">
        <v>22</v>
      </c>
      <c r="F1122" s="24">
        <v>23</v>
      </c>
      <c r="G1122" s="21">
        <v>2589</v>
      </c>
      <c r="H1122" s="22">
        <f>F1122*単価一覧!$X$43</f>
        <v>0</v>
      </c>
      <c r="I1122" s="25"/>
      <c r="J1122" s="22">
        <f>G1122*単価一覧!$X$45</f>
        <v>0</v>
      </c>
      <c r="K1122" s="23">
        <f t="shared" si="20"/>
        <v>0</v>
      </c>
    </row>
    <row r="1123" spans="2:11" ht="12.95" customHeight="1" x14ac:dyDescent="0.15">
      <c r="B1123" s="18" t="s">
        <v>212</v>
      </c>
      <c r="C1123" s="19" t="s">
        <v>154</v>
      </c>
      <c r="D1123" s="20" t="s">
        <v>278</v>
      </c>
      <c r="E1123" s="20" t="s">
        <v>11</v>
      </c>
      <c r="F1123" s="24">
        <v>11</v>
      </c>
      <c r="G1123" s="21">
        <v>673</v>
      </c>
      <c r="H1123" s="22">
        <f>F1123*単価一覧!$X$43</f>
        <v>0</v>
      </c>
      <c r="I1123" s="25"/>
      <c r="J1123" s="22">
        <f>G1123*単価一覧!$X$45</f>
        <v>0</v>
      </c>
      <c r="K1123" s="23">
        <f t="shared" si="20"/>
        <v>0</v>
      </c>
    </row>
    <row r="1124" spans="2:11" ht="12.95" customHeight="1" x14ac:dyDescent="0.15">
      <c r="B1124" s="18" t="s">
        <v>212</v>
      </c>
      <c r="C1124" s="19" t="s">
        <v>154</v>
      </c>
      <c r="D1124" s="20" t="s">
        <v>278</v>
      </c>
      <c r="E1124" s="20" t="s">
        <v>12</v>
      </c>
      <c r="F1124" s="24">
        <v>11</v>
      </c>
      <c r="G1124" s="21">
        <v>628</v>
      </c>
      <c r="H1124" s="22">
        <f>F1124*単価一覧!$X$43</f>
        <v>0</v>
      </c>
      <c r="I1124" s="25"/>
      <c r="J1124" s="22">
        <f>G1124*単価一覧!$X$45</f>
        <v>0</v>
      </c>
      <c r="K1124" s="23">
        <f t="shared" si="20"/>
        <v>0</v>
      </c>
    </row>
    <row r="1125" spans="2:11" ht="12.95" customHeight="1" x14ac:dyDescent="0.15">
      <c r="B1125" s="18" t="s">
        <v>212</v>
      </c>
      <c r="C1125" s="19" t="s">
        <v>154</v>
      </c>
      <c r="D1125" s="20" t="s">
        <v>278</v>
      </c>
      <c r="E1125" s="20" t="s">
        <v>13</v>
      </c>
      <c r="F1125" s="24">
        <v>11</v>
      </c>
      <c r="G1125" s="21">
        <v>556</v>
      </c>
      <c r="H1125" s="22">
        <f>F1125*単価一覧!$X$43</f>
        <v>0</v>
      </c>
      <c r="I1125" s="25"/>
      <c r="J1125" s="22">
        <f>G1125*単価一覧!$X$45</f>
        <v>0</v>
      </c>
      <c r="K1125" s="23">
        <f t="shared" si="20"/>
        <v>0</v>
      </c>
    </row>
    <row r="1126" spans="2:11" ht="12.95" customHeight="1" x14ac:dyDescent="0.15">
      <c r="B1126" s="18" t="s">
        <v>212</v>
      </c>
      <c r="C1126" s="19" t="s">
        <v>154</v>
      </c>
      <c r="D1126" s="20" t="s">
        <v>278</v>
      </c>
      <c r="E1126" s="20" t="s">
        <v>14</v>
      </c>
      <c r="F1126" s="24">
        <v>11</v>
      </c>
      <c r="G1126" s="21">
        <v>632</v>
      </c>
      <c r="H1126" s="22">
        <f>F1126*単価一覧!$X$43</f>
        <v>0</v>
      </c>
      <c r="I1126" s="26">
        <f>G1126*単価一覧!$X$44</f>
        <v>0</v>
      </c>
      <c r="J1126" s="25"/>
      <c r="K1126" s="23">
        <f t="shared" si="20"/>
        <v>0</v>
      </c>
    </row>
    <row r="1127" spans="2:11" ht="12.95" customHeight="1" x14ac:dyDescent="0.15">
      <c r="B1127" s="18" t="s">
        <v>212</v>
      </c>
      <c r="C1127" s="19" t="s">
        <v>154</v>
      </c>
      <c r="D1127" s="20" t="s">
        <v>278</v>
      </c>
      <c r="E1127" s="20" t="s">
        <v>15</v>
      </c>
      <c r="F1127" s="24">
        <v>11</v>
      </c>
      <c r="G1127" s="21">
        <v>558</v>
      </c>
      <c r="H1127" s="22">
        <f>F1127*単価一覧!$X$43</f>
        <v>0</v>
      </c>
      <c r="I1127" s="26">
        <f>G1127*単価一覧!$X$44</f>
        <v>0</v>
      </c>
      <c r="J1127" s="25"/>
      <c r="K1127" s="23">
        <f t="shared" si="20"/>
        <v>0</v>
      </c>
    </row>
    <row r="1128" spans="2:11" ht="12.95" customHeight="1" x14ac:dyDescent="0.15">
      <c r="B1128" s="18" t="s">
        <v>212</v>
      </c>
      <c r="C1128" s="19" t="s">
        <v>154</v>
      </c>
      <c r="D1128" s="20" t="s">
        <v>278</v>
      </c>
      <c r="E1128" s="20" t="s">
        <v>16</v>
      </c>
      <c r="F1128" s="24">
        <v>11</v>
      </c>
      <c r="G1128" s="21">
        <v>596</v>
      </c>
      <c r="H1128" s="22">
        <f>F1128*単価一覧!$X$43</f>
        <v>0</v>
      </c>
      <c r="I1128" s="26">
        <f>G1128*単価一覧!$X$44</f>
        <v>0</v>
      </c>
      <c r="J1128" s="25"/>
      <c r="K1128" s="23">
        <f t="shared" si="20"/>
        <v>0</v>
      </c>
    </row>
    <row r="1129" spans="2:11" ht="12.95" customHeight="1" x14ac:dyDescent="0.15">
      <c r="B1129" s="18" t="s">
        <v>212</v>
      </c>
      <c r="C1129" s="19" t="s">
        <v>154</v>
      </c>
      <c r="D1129" s="20" t="s">
        <v>278</v>
      </c>
      <c r="E1129" s="20" t="s">
        <v>17</v>
      </c>
      <c r="F1129" s="24">
        <v>11</v>
      </c>
      <c r="G1129" s="21">
        <v>633</v>
      </c>
      <c r="H1129" s="22">
        <f>F1129*単価一覧!$X$43</f>
        <v>0</v>
      </c>
      <c r="I1129" s="25"/>
      <c r="J1129" s="22">
        <f>G1129*単価一覧!$X$45</f>
        <v>0</v>
      </c>
      <c r="K1129" s="23">
        <f t="shared" si="20"/>
        <v>0</v>
      </c>
    </row>
    <row r="1130" spans="2:11" ht="12.95" customHeight="1" x14ac:dyDescent="0.15">
      <c r="B1130" s="18" t="s">
        <v>212</v>
      </c>
      <c r="C1130" s="19" t="s">
        <v>154</v>
      </c>
      <c r="D1130" s="20" t="s">
        <v>278</v>
      </c>
      <c r="E1130" s="20" t="s">
        <v>18</v>
      </c>
      <c r="F1130" s="24">
        <v>11</v>
      </c>
      <c r="G1130" s="21">
        <v>604</v>
      </c>
      <c r="H1130" s="22">
        <f>F1130*単価一覧!$X$43</f>
        <v>0</v>
      </c>
      <c r="I1130" s="25"/>
      <c r="J1130" s="22">
        <f>G1130*単価一覧!$X$45</f>
        <v>0</v>
      </c>
      <c r="K1130" s="23">
        <f t="shared" si="20"/>
        <v>0</v>
      </c>
    </row>
    <row r="1131" spans="2:11" ht="12.95" customHeight="1" x14ac:dyDescent="0.15">
      <c r="B1131" s="18" t="s">
        <v>212</v>
      </c>
      <c r="C1131" s="19" t="s">
        <v>154</v>
      </c>
      <c r="D1131" s="20" t="s">
        <v>278</v>
      </c>
      <c r="E1131" s="20" t="s">
        <v>19</v>
      </c>
      <c r="F1131" s="24">
        <v>11</v>
      </c>
      <c r="G1131" s="21">
        <v>602</v>
      </c>
      <c r="H1131" s="22">
        <f>F1131*単価一覧!$X$43</f>
        <v>0</v>
      </c>
      <c r="I1131" s="25"/>
      <c r="J1131" s="22">
        <f>G1131*単価一覧!$X$45</f>
        <v>0</v>
      </c>
      <c r="K1131" s="23">
        <f t="shared" si="20"/>
        <v>0</v>
      </c>
    </row>
    <row r="1132" spans="2:11" ht="12.95" customHeight="1" x14ac:dyDescent="0.15">
      <c r="B1132" s="18" t="s">
        <v>212</v>
      </c>
      <c r="C1132" s="19" t="s">
        <v>154</v>
      </c>
      <c r="D1132" s="20" t="s">
        <v>279</v>
      </c>
      <c r="E1132" s="20" t="s">
        <v>20</v>
      </c>
      <c r="F1132" s="24">
        <v>11</v>
      </c>
      <c r="G1132" s="21">
        <v>734</v>
      </c>
      <c r="H1132" s="22">
        <f>F1132*単価一覧!$X$43</f>
        <v>0</v>
      </c>
      <c r="I1132" s="25"/>
      <c r="J1132" s="22">
        <f>G1132*単価一覧!$X$45</f>
        <v>0</v>
      </c>
      <c r="K1132" s="23">
        <f t="shared" si="20"/>
        <v>0</v>
      </c>
    </row>
    <row r="1133" spans="2:11" ht="12.95" customHeight="1" x14ac:dyDescent="0.15">
      <c r="B1133" s="18" t="s">
        <v>212</v>
      </c>
      <c r="C1133" s="19" t="s">
        <v>154</v>
      </c>
      <c r="D1133" s="20" t="s">
        <v>279</v>
      </c>
      <c r="E1133" s="20" t="s">
        <v>21</v>
      </c>
      <c r="F1133" s="24">
        <v>11</v>
      </c>
      <c r="G1133" s="21">
        <v>565</v>
      </c>
      <c r="H1133" s="22">
        <f>F1133*単価一覧!$X$43</f>
        <v>0</v>
      </c>
      <c r="I1133" s="25"/>
      <c r="J1133" s="22">
        <f>G1133*単価一覧!$X$45</f>
        <v>0</v>
      </c>
      <c r="K1133" s="23">
        <f t="shared" si="20"/>
        <v>0</v>
      </c>
    </row>
    <row r="1134" spans="2:11" ht="12.95" customHeight="1" x14ac:dyDescent="0.15">
      <c r="B1134" s="18" t="s">
        <v>212</v>
      </c>
      <c r="C1134" s="19" t="s">
        <v>154</v>
      </c>
      <c r="D1134" s="20" t="s">
        <v>279</v>
      </c>
      <c r="E1134" s="20" t="s">
        <v>22</v>
      </c>
      <c r="F1134" s="24">
        <v>11</v>
      </c>
      <c r="G1134" s="21">
        <v>605</v>
      </c>
      <c r="H1134" s="22">
        <f>F1134*単価一覧!$X$43</f>
        <v>0</v>
      </c>
      <c r="I1134" s="25"/>
      <c r="J1134" s="22">
        <f>G1134*単価一覧!$X$45</f>
        <v>0</v>
      </c>
      <c r="K1134" s="23">
        <f t="shared" si="20"/>
        <v>0</v>
      </c>
    </row>
    <row r="1135" spans="2:11" ht="12.95" customHeight="1" x14ac:dyDescent="0.15">
      <c r="B1135" s="18" t="s">
        <v>212</v>
      </c>
      <c r="C1135" s="19" t="s">
        <v>154</v>
      </c>
      <c r="D1135" s="20" t="s">
        <v>279</v>
      </c>
      <c r="E1135" s="20" t="s">
        <v>11</v>
      </c>
      <c r="F1135" s="24">
        <v>11</v>
      </c>
      <c r="G1135" s="21">
        <v>650</v>
      </c>
      <c r="H1135" s="22">
        <f>F1135*単価一覧!$X$43</f>
        <v>0</v>
      </c>
      <c r="I1135" s="25"/>
      <c r="J1135" s="22">
        <f>G1135*単価一覧!$X$45</f>
        <v>0</v>
      </c>
      <c r="K1135" s="23">
        <f t="shared" si="20"/>
        <v>0</v>
      </c>
    </row>
    <row r="1136" spans="2:11" ht="12.95" customHeight="1" x14ac:dyDescent="0.15">
      <c r="B1136" s="18" t="s">
        <v>212</v>
      </c>
      <c r="C1136" s="19" t="s">
        <v>154</v>
      </c>
      <c r="D1136" s="20" t="s">
        <v>279</v>
      </c>
      <c r="E1136" s="20" t="s">
        <v>12</v>
      </c>
      <c r="F1136" s="24">
        <v>11</v>
      </c>
      <c r="G1136" s="21">
        <v>670</v>
      </c>
      <c r="H1136" s="22">
        <f>F1136*単価一覧!$X$43</f>
        <v>0</v>
      </c>
      <c r="I1136" s="25"/>
      <c r="J1136" s="22">
        <f>G1137*単価一覧!$X$45</f>
        <v>0</v>
      </c>
      <c r="K1136" s="23">
        <f t="shared" ref="K1136:K1199" si="21">ROUNDDOWN(H1136+I1136+J1136,0)</f>
        <v>0</v>
      </c>
    </row>
    <row r="1137" spans="2:11" ht="12.95" customHeight="1" x14ac:dyDescent="0.15">
      <c r="B1137" s="18" t="s">
        <v>212</v>
      </c>
      <c r="C1137" s="19" t="s">
        <v>154</v>
      </c>
      <c r="D1137" s="20" t="s">
        <v>279</v>
      </c>
      <c r="E1137" s="20" t="s">
        <v>13</v>
      </c>
      <c r="F1137" s="24">
        <v>11</v>
      </c>
      <c r="G1137" s="24">
        <v>644</v>
      </c>
      <c r="H1137" s="22">
        <f>F1137*単価一覧!$X$43</f>
        <v>0</v>
      </c>
      <c r="I1137" s="25"/>
      <c r="J1137" s="22">
        <f>G1138*単価一覧!$X$45</f>
        <v>0</v>
      </c>
      <c r="K1137" s="23">
        <f t="shared" si="21"/>
        <v>0</v>
      </c>
    </row>
    <row r="1138" spans="2:11" ht="12.95" customHeight="1" x14ac:dyDescent="0.15">
      <c r="B1138" s="18" t="s">
        <v>212</v>
      </c>
      <c r="C1138" s="19" t="s">
        <v>154</v>
      </c>
      <c r="D1138" s="20" t="s">
        <v>279</v>
      </c>
      <c r="E1138" s="20" t="s">
        <v>14</v>
      </c>
      <c r="F1138" s="24">
        <v>11</v>
      </c>
      <c r="G1138" s="24">
        <v>576</v>
      </c>
      <c r="H1138" s="22">
        <f>F1138*単価一覧!$X$43</f>
        <v>0</v>
      </c>
      <c r="I1138" s="26">
        <f>G1139*単価一覧!$X$44</f>
        <v>0</v>
      </c>
      <c r="J1138" s="25"/>
      <c r="K1138" s="23">
        <f t="shared" si="21"/>
        <v>0</v>
      </c>
    </row>
    <row r="1139" spans="2:11" ht="12.95" customHeight="1" x14ac:dyDescent="0.15">
      <c r="B1139" s="18" t="s">
        <v>212</v>
      </c>
      <c r="C1139" s="19" t="s">
        <v>154</v>
      </c>
      <c r="D1139" s="20" t="s">
        <v>279</v>
      </c>
      <c r="E1139" s="20" t="s">
        <v>15</v>
      </c>
      <c r="F1139" s="24">
        <v>11</v>
      </c>
      <c r="G1139" s="24">
        <v>621</v>
      </c>
      <c r="H1139" s="22">
        <f>F1139*単価一覧!$X$43</f>
        <v>0</v>
      </c>
      <c r="I1139" s="26">
        <f>G1140*単価一覧!$X$44</f>
        <v>0</v>
      </c>
      <c r="J1139" s="25"/>
      <c r="K1139" s="23">
        <f t="shared" si="21"/>
        <v>0</v>
      </c>
    </row>
    <row r="1140" spans="2:11" ht="12.95" customHeight="1" x14ac:dyDescent="0.15">
      <c r="B1140" s="18" t="s">
        <v>212</v>
      </c>
      <c r="C1140" s="19" t="s">
        <v>154</v>
      </c>
      <c r="D1140" s="20" t="s">
        <v>279</v>
      </c>
      <c r="E1140" s="20" t="s">
        <v>16</v>
      </c>
      <c r="F1140" s="24">
        <v>11</v>
      </c>
      <c r="G1140" s="24">
        <v>635</v>
      </c>
      <c r="H1140" s="22">
        <f>F1140*単価一覧!$X$43</f>
        <v>0</v>
      </c>
      <c r="I1140" s="26">
        <f>G1141*単価一覧!$X$44</f>
        <v>0</v>
      </c>
      <c r="J1140" s="25"/>
      <c r="K1140" s="23">
        <f t="shared" si="21"/>
        <v>0</v>
      </c>
    </row>
    <row r="1141" spans="2:11" ht="12.95" customHeight="1" x14ac:dyDescent="0.15">
      <c r="B1141" s="18" t="s">
        <v>212</v>
      </c>
      <c r="C1141" s="19" t="s">
        <v>154</v>
      </c>
      <c r="D1141" s="20" t="s">
        <v>279</v>
      </c>
      <c r="E1141" s="20" t="s">
        <v>17</v>
      </c>
      <c r="F1141" s="24">
        <v>11</v>
      </c>
      <c r="G1141" s="24">
        <v>590</v>
      </c>
      <c r="H1141" s="22">
        <f>F1141*単価一覧!$X$43</f>
        <v>0</v>
      </c>
      <c r="I1141" s="25"/>
      <c r="J1141" s="22">
        <f>G1142*単価一覧!$X$45</f>
        <v>0</v>
      </c>
      <c r="K1141" s="23">
        <f t="shared" si="21"/>
        <v>0</v>
      </c>
    </row>
    <row r="1142" spans="2:11" ht="12.95" customHeight="1" x14ac:dyDescent="0.15">
      <c r="B1142" s="18" t="s">
        <v>212</v>
      </c>
      <c r="C1142" s="19" t="s">
        <v>154</v>
      </c>
      <c r="D1142" s="20" t="s">
        <v>279</v>
      </c>
      <c r="E1142" s="20" t="s">
        <v>18</v>
      </c>
      <c r="F1142" s="24">
        <v>11</v>
      </c>
      <c r="G1142" s="24">
        <v>700</v>
      </c>
      <c r="H1142" s="22">
        <f>F1142*単価一覧!$X$43</f>
        <v>0</v>
      </c>
      <c r="I1142" s="25"/>
      <c r="J1142" s="22">
        <f>G1143*単価一覧!$X$45</f>
        <v>0</v>
      </c>
      <c r="K1142" s="23">
        <f t="shared" si="21"/>
        <v>0</v>
      </c>
    </row>
    <row r="1143" spans="2:11" ht="12.95" customHeight="1" x14ac:dyDescent="0.15">
      <c r="B1143" s="18" t="s">
        <v>212</v>
      </c>
      <c r="C1143" s="19" t="s">
        <v>154</v>
      </c>
      <c r="D1143" s="20" t="s">
        <v>279</v>
      </c>
      <c r="E1143" s="20" t="s">
        <v>19</v>
      </c>
      <c r="F1143" s="24">
        <v>11</v>
      </c>
      <c r="G1143" s="21">
        <v>574</v>
      </c>
      <c r="H1143" s="22">
        <f>F1143*単価一覧!$X$43</f>
        <v>0</v>
      </c>
      <c r="I1143" s="25"/>
      <c r="J1143" s="22">
        <f>G1144*単価一覧!$X$45</f>
        <v>0</v>
      </c>
      <c r="K1143" s="23">
        <f t="shared" si="21"/>
        <v>0</v>
      </c>
    </row>
    <row r="1144" spans="2:11" ht="12.95" customHeight="1" x14ac:dyDescent="0.15">
      <c r="B1144" s="18" t="s">
        <v>212</v>
      </c>
      <c r="C1144" s="19" t="s">
        <v>154</v>
      </c>
      <c r="D1144" s="20" t="s">
        <v>280</v>
      </c>
      <c r="E1144" s="20" t="s">
        <v>20</v>
      </c>
      <c r="F1144" s="24">
        <v>11</v>
      </c>
      <c r="G1144" s="21">
        <v>679</v>
      </c>
      <c r="H1144" s="22">
        <f>F1144*単価一覧!$X$43</f>
        <v>0</v>
      </c>
      <c r="I1144" s="25"/>
      <c r="J1144" s="22">
        <f>G1145*単価一覧!$X$45</f>
        <v>0</v>
      </c>
      <c r="K1144" s="23">
        <f t="shared" si="21"/>
        <v>0</v>
      </c>
    </row>
    <row r="1145" spans="2:11" ht="12.95" customHeight="1" x14ac:dyDescent="0.15">
      <c r="B1145" s="18" t="s">
        <v>212</v>
      </c>
      <c r="C1145" s="19" t="s">
        <v>154</v>
      </c>
      <c r="D1145" s="20" t="s">
        <v>280</v>
      </c>
      <c r="E1145" s="20" t="s">
        <v>21</v>
      </c>
      <c r="F1145" s="24">
        <v>11</v>
      </c>
      <c r="G1145" s="21">
        <v>628</v>
      </c>
      <c r="H1145" s="22">
        <f>F1145*単価一覧!$X$43</f>
        <v>0</v>
      </c>
      <c r="I1145" s="25"/>
      <c r="J1145" s="22">
        <f>G1146*単価一覧!$X$45</f>
        <v>0</v>
      </c>
      <c r="K1145" s="23">
        <f t="shared" si="21"/>
        <v>0</v>
      </c>
    </row>
    <row r="1146" spans="2:11" ht="12.95" customHeight="1" x14ac:dyDescent="0.15">
      <c r="B1146" s="18" t="s">
        <v>212</v>
      </c>
      <c r="C1146" s="19" t="s">
        <v>154</v>
      </c>
      <c r="D1146" s="20" t="s">
        <v>280</v>
      </c>
      <c r="E1146" s="20" t="s">
        <v>22</v>
      </c>
      <c r="F1146" s="24">
        <v>11</v>
      </c>
      <c r="G1146" s="21">
        <v>581</v>
      </c>
      <c r="H1146" s="22">
        <f>F1146*単価一覧!$X$43</f>
        <v>0</v>
      </c>
      <c r="I1146" s="25"/>
      <c r="J1146" s="22">
        <f>G1147*単価一覧!$X$45</f>
        <v>0</v>
      </c>
      <c r="K1146" s="23">
        <f t="shared" ref="K1146" si="22">ROUNDDOWN(H1146+I1146+J1146,0)</f>
        <v>0</v>
      </c>
    </row>
    <row r="1147" spans="2:11" ht="12.95" customHeight="1" x14ac:dyDescent="0.15">
      <c r="B1147" s="18" t="s">
        <v>213</v>
      </c>
      <c r="C1147" s="19" t="s">
        <v>156</v>
      </c>
      <c r="D1147" s="20" t="s">
        <v>278</v>
      </c>
      <c r="E1147" s="20" t="s">
        <v>11</v>
      </c>
      <c r="F1147" s="24">
        <v>19</v>
      </c>
      <c r="G1147" s="21">
        <v>1847</v>
      </c>
      <c r="H1147" s="22">
        <f>F1147*単価一覧!$X$43</f>
        <v>0</v>
      </c>
      <c r="I1147" s="25"/>
      <c r="J1147" s="22">
        <f>G1147*単価一覧!$X$45</f>
        <v>0</v>
      </c>
      <c r="K1147" s="23">
        <f t="shared" si="21"/>
        <v>0</v>
      </c>
    </row>
    <row r="1148" spans="2:11" ht="12.95" customHeight="1" x14ac:dyDescent="0.15">
      <c r="B1148" s="18" t="s">
        <v>213</v>
      </c>
      <c r="C1148" s="19" t="s">
        <v>156</v>
      </c>
      <c r="D1148" s="20" t="s">
        <v>278</v>
      </c>
      <c r="E1148" s="20" t="s">
        <v>12</v>
      </c>
      <c r="F1148" s="24">
        <v>19</v>
      </c>
      <c r="G1148" s="21">
        <v>1732</v>
      </c>
      <c r="H1148" s="22">
        <f>F1148*単価一覧!$X$43</f>
        <v>0</v>
      </c>
      <c r="I1148" s="25"/>
      <c r="J1148" s="22">
        <f>G1148*単価一覧!$X$45</f>
        <v>0</v>
      </c>
      <c r="K1148" s="23">
        <f t="shared" si="21"/>
        <v>0</v>
      </c>
    </row>
    <row r="1149" spans="2:11" ht="12.95" customHeight="1" x14ac:dyDescent="0.15">
      <c r="B1149" s="18" t="s">
        <v>213</v>
      </c>
      <c r="C1149" s="19" t="s">
        <v>156</v>
      </c>
      <c r="D1149" s="20" t="s">
        <v>278</v>
      </c>
      <c r="E1149" s="20" t="s">
        <v>13</v>
      </c>
      <c r="F1149" s="24">
        <v>19</v>
      </c>
      <c r="G1149" s="21">
        <v>1579</v>
      </c>
      <c r="H1149" s="22">
        <f>F1149*単価一覧!$X$43</f>
        <v>0</v>
      </c>
      <c r="I1149" s="25"/>
      <c r="J1149" s="22">
        <f>G1149*単価一覧!$X$45</f>
        <v>0</v>
      </c>
      <c r="K1149" s="23">
        <f t="shared" si="21"/>
        <v>0</v>
      </c>
    </row>
    <row r="1150" spans="2:11" ht="12.95" customHeight="1" x14ac:dyDescent="0.15">
      <c r="B1150" s="18" t="s">
        <v>213</v>
      </c>
      <c r="C1150" s="19" t="s">
        <v>156</v>
      </c>
      <c r="D1150" s="20" t="s">
        <v>278</v>
      </c>
      <c r="E1150" s="20" t="s">
        <v>14</v>
      </c>
      <c r="F1150" s="24">
        <v>19</v>
      </c>
      <c r="G1150" s="21">
        <v>1864</v>
      </c>
      <c r="H1150" s="22">
        <f>F1150*単価一覧!$X$43</f>
        <v>0</v>
      </c>
      <c r="I1150" s="26">
        <f>G1150*単価一覧!$X$44</f>
        <v>0</v>
      </c>
      <c r="J1150" s="25"/>
      <c r="K1150" s="23">
        <f t="shared" si="21"/>
        <v>0</v>
      </c>
    </row>
    <row r="1151" spans="2:11" ht="12.95" customHeight="1" x14ac:dyDescent="0.15">
      <c r="B1151" s="18" t="s">
        <v>213</v>
      </c>
      <c r="C1151" s="19" t="s">
        <v>156</v>
      </c>
      <c r="D1151" s="20" t="s">
        <v>278</v>
      </c>
      <c r="E1151" s="20" t="s">
        <v>15</v>
      </c>
      <c r="F1151" s="24">
        <v>19</v>
      </c>
      <c r="G1151" s="21">
        <v>1800</v>
      </c>
      <c r="H1151" s="22">
        <f>F1151*単価一覧!$X$43</f>
        <v>0</v>
      </c>
      <c r="I1151" s="26">
        <f>G1151*単価一覧!$X$44</f>
        <v>0</v>
      </c>
      <c r="J1151" s="25"/>
      <c r="K1151" s="23">
        <f t="shared" si="21"/>
        <v>0</v>
      </c>
    </row>
    <row r="1152" spans="2:11" ht="12.95" customHeight="1" x14ac:dyDescent="0.15">
      <c r="B1152" s="18" t="s">
        <v>213</v>
      </c>
      <c r="C1152" s="19" t="s">
        <v>156</v>
      </c>
      <c r="D1152" s="20" t="s">
        <v>278</v>
      </c>
      <c r="E1152" s="20" t="s">
        <v>16</v>
      </c>
      <c r="F1152" s="24">
        <v>19</v>
      </c>
      <c r="G1152" s="21">
        <v>1836</v>
      </c>
      <c r="H1152" s="22">
        <f>F1152*単価一覧!$X$43</f>
        <v>0</v>
      </c>
      <c r="I1152" s="26">
        <f>G1152*単価一覧!$X$44</f>
        <v>0</v>
      </c>
      <c r="J1152" s="25"/>
      <c r="K1152" s="23">
        <f t="shared" si="21"/>
        <v>0</v>
      </c>
    </row>
    <row r="1153" spans="2:11" ht="12.95" customHeight="1" x14ac:dyDescent="0.15">
      <c r="B1153" s="18" t="s">
        <v>213</v>
      </c>
      <c r="C1153" s="19" t="s">
        <v>156</v>
      </c>
      <c r="D1153" s="20" t="s">
        <v>278</v>
      </c>
      <c r="E1153" s="20" t="s">
        <v>17</v>
      </c>
      <c r="F1153" s="24">
        <v>19</v>
      </c>
      <c r="G1153" s="21">
        <v>1669</v>
      </c>
      <c r="H1153" s="22">
        <f>F1153*単価一覧!$X$43</f>
        <v>0</v>
      </c>
      <c r="I1153" s="25"/>
      <c r="J1153" s="22">
        <f>G1153*単価一覧!$X$45</f>
        <v>0</v>
      </c>
      <c r="K1153" s="23">
        <f t="shared" si="21"/>
        <v>0</v>
      </c>
    </row>
    <row r="1154" spans="2:11" ht="12.95" customHeight="1" x14ac:dyDescent="0.15">
      <c r="B1154" s="18" t="s">
        <v>213</v>
      </c>
      <c r="C1154" s="19" t="s">
        <v>156</v>
      </c>
      <c r="D1154" s="20" t="s">
        <v>278</v>
      </c>
      <c r="E1154" s="20" t="s">
        <v>18</v>
      </c>
      <c r="F1154" s="24">
        <v>19</v>
      </c>
      <c r="G1154" s="21">
        <v>1783</v>
      </c>
      <c r="H1154" s="22">
        <f>F1154*単価一覧!$X$43</f>
        <v>0</v>
      </c>
      <c r="I1154" s="25"/>
      <c r="J1154" s="22">
        <f>G1154*単価一覧!$X$45</f>
        <v>0</v>
      </c>
      <c r="K1154" s="23">
        <f t="shared" si="21"/>
        <v>0</v>
      </c>
    </row>
    <row r="1155" spans="2:11" ht="12.95" customHeight="1" x14ac:dyDescent="0.15">
      <c r="B1155" s="18" t="s">
        <v>213</v>
      </c>
      <c r="C1155" s="19" t="s">
        <v>156</v>
      </c>
      <c r="D1155" s="20" t="s">
        <v>278</v>
      </c>
      <c r="E1155" s="20" t="s">
        <v>19</v>
      </c>
      <c r="F1155" s="24">
        <v>19</v>
      </c>
      <c r="G1155" s="21">
        <v>1596</v>
      </c>
      <c r="H1155" s="22">
        <f>F1155*単価一覧!$X$43</f>
        <v>0</v>
      </c>
      <c r="I1155" s="25"/>
      <c r="J1155" s="22">
        <f>G1155*単価一覧!$X$45</f>
        <v>0</v>
      </c>
      <c r="K1155" s="23">
        <f t="shared" si="21"/>
        <v>0</v>
      </c>
    </row>
    <row r="1156" spans="2:11" ht="12.95" customHeight="1" x14ac:dyDescent="0.15">
      <c r="B1156" s="18" t="s">
        <v>213</v>
      </c>
      <c r="C1156" s="19" t="s">
        <v>156</v>
      </c>
      <c r="D1156" s="20" t="s">
        <v>279</v>
      </c>
      <c r="E1156" s="20" t="s">
        <v>20</v>
      </c>
      <c r="F1156" s="24">
        <v>19</v>
      </c>
      <c r="G1156" s="21">
        <v>1961</v>
      </c>
      <c r="H1156" s="22">
        <f>F1156*単価一覧!$X$43</f>
        <v>0</v>
      </c>
      <c r="I1156" s="25"/>
      <c r="J1156" s="22">
        <f>G1156*単価一覧!$X$45</f>
        <v>0</v>
      </c>
      <c r="K1156" s="23">
        <f t="shared" si="21"/>
        <v>0</v>
      </c>
    </row>
    <row r="1157" spans="2:11" ht="12.95" customHeight="1" x14ac:dyDescent="0.15">
      <c r="B1157" s="18" t="s">
        <v>213</v>
      </c>
      <c r="C1157" s="19" t="s">
        <v>156</v>
      </c>
      <c r="D1157" s="20" t="s">
        <v>279</v>
      </c>
      <c r="E1157" s="20" t="s">
        <v>21</v>
      </c>
      <c r="F1157" s="24">
        <v>19</v>
      </c>
      <c r="G1157" s="21">
        <v>830</v>
      </c>
      <c r="H1157" s="22">
        <f>F1157*単価一覧!$X$43</f>
        <v>0</v>
      </c>
      <c r="I1157" s="25"/>
      <c r="J1157" s="22">
        <f>G1157*単価一覧!$X$45</f>
        <v>0</v>
      </c>
      <c r="K1157" s="23">
        <f t="shared" si="21"/>
        <v>0</v>
      </c>
    </row>
    <row r="1158" spans="2:11" ht="12.95" customHeight="1" x14ac:dyDescent="0.15">
      <c r="B1158" s="18" t="s">
        <v>213</v>
      </c>
      <c r="C1158" s="19" t="s">
        <v>156</v>
      </c>
      <c r="D1158" s="20" t="s">
        <v>279</v>
      </c>
      <c r="E1158" s="20" t="s">
        <v>22</v>
      </c>
      <c r="F1158" s="24">
        <v>19</v>
      </c>
      <c r="G1158" s="21">
        <v>1599</v>
      </c>
      <c r="H1158" s="22">
        <f>F1158*単価一覧!$X$43</f>
        <v>0</v>
      </c>
      <c r="I1158" s="25"/>
      <c r="J1158" s="22">
        <f>G1158*単価一覧!$X$45</f>
        <v>0</v>
      </c>
      <c r="K1158" s="23">
        <f t="shared" si="21"/>
        <v>0</v>
      </c>
    </row>
    <row r="1159" spans="2:11" ht="12.95" customHeight="1" x14ac:dyDescent="0.15">
      <c r="B1159" s="18" t="s">
        <v>213</v>
      </c>
      <c r="C1159" s="19" t="s">
        <v>156</v>
      </c>
      <c r="D1159" s="20" t="s">
        <v>279</v>
      </c>
      <c r="E1159" s="20" t="s">
        <v>11</v>
      </c>
      <c r="F1159" s="24">
        <v>19</v>
      </c>
      <c r="G1159" s="21">
        <v>1600</v>
      </c>
      <c r="H1159" s="22">
        <f>F1159*単価一覧!$X$43</f>
        <v>0</v>
      </c>
      <c r="I1159" s="25"/>
      <c r="J1159" s="22">
        <f>G1159*単価一覧!$X$45</f>
        <v>0</v>
      </c>
      <c r="K1159" s="23">
        <f t="shared" si="21"/>
        <v>0</v>
      </c>
    </row>
    <row r="1160" spans="2:11" ht="12.95" customHeight="1" x14ac:dyDescent="0.15">
      <c r="B1160" s="18" t="s">
        <v>213</v>
      </c>
      <c r="C1160" s="19" t="s">
        <v>156</v>
      </c>
      <c r="D1160" s="20" t="s">
        <v>279</v>
      </c>
      <c r="E1160" s="20" t="s">
        <v>12</v>
      </c>
      <c r="F1160" s="24">
        <v>19</v>
      </c>
      <c r="G1160" s="24">
        <v>1807</v>
      </c>
      <c r="H1160" s="22">
        <f>F1160*単価一覧!$X$43</f>
        <v>0</v>
      </c>
      <c r="I1160" s="25"/>
      <c r="J1160" s="22">
        <f>G1160*単価一覧!$X$45</f>
        <v>0</v>
      </c>
      <c r="K1160" s="23">
        <f t="shared" si="21"/>
        <v>0</v>
      </c>
    </row>
    <row r="1161" spans="2:11" ht="12.95" customHeight="1" x14ac:dyDescent="0.15">
      <c r="B1161" s="18" t="s">
        <v>213</v>
      </c>
      <c r="C1161" s="19" t="s">
        <v>156</v>
      </c>
      <c r="D1161" s="20" t="s">
        <v>279</v>
      </c>
      <c r="E1161" s="20" t="s">
        <v>13</v>
      </c>
      <c r="F1161" s="24">
        <v>19</v>
      </c>
      <c r="G1161" s="24">
        <v>1740</v>
      </c>
      <c r="H1161" s="22">
        <f>F1161*単価一覧!$X$43</f>
        <v>0</v>
      </c>
      <c r="I1161" s="25"/>
      <c r="J1161" s="22">
        <f>G1161*単価一覧!$X$45</f>
        <v>0</v>
      </c>
      <c r="K1161" s="23">
        <f t="shared" si="21"/>
        <v>0</v>
      </c>
    </row>
    <row r="1162" spans="2:11" ht="12.95" customHeight="1" x14ac:dyDescent="0.15">
      <c r="B1162" s="18" t="s">
        <v>213</v>
      </c>
      <c r="C1162" s="19" t="s">
        <v>156</v>
      </c>
      <c r="D1162" s="20" t="s">
        <v>279</v>
      </c>
      <c r="E1162" s="20" t="s">
        <v>14</v>
      </c>
      <c r="F1162" s="24">
        <v>19</v>
      </c>
      <c r="G1162" s="24">
        <v>1622</v>
      </c>
      <c r="H1162" s="22">
        <f>F1162*単価一覧!$X$43</f>
        <v>0</v>
      </c>
      <c r="I1162" s="26">
        <f>G1162*単価一覧!$X$44</f>
        <v>0</v>
      </c>
      <c r="J1162" s="25"/>
      <c r="K1162" s="23">
        <f t="shared" si="21"/>
        <v>0</v>
      </c>
    </row>
    <row r="1163" spans="2:11" ht="12.95" customHeight="1" x14ac:dyDescent="0.15">
      <c r="B1163" s="18" t="s">
        <v>213</v>
      </c>
      <c r="C1163" s="19" t="s">
        <v>156</v>
      </c>
      <c r="D1163" s="20" t="s">
        <v>279</v>
      </c>
      <c r="E1163" s="20" t="s">
        <v>15</v>
      </c>
      <c r="F1163" s="24">
        <v>19</v>
      </c>
      <c r="G1163" s="24">
        <v>1914</v>
      </c>
      <c r="H1163" s="22">
        <f>F1163*単価一覧!$X$43</f>
        <v>0</v>
      </c>
      <c r="I1163" s="26">
        <f>G1163*単価一覧!$X$44</f>
        <v>0</v>
      </c>
      <c r="J1163" s="25"/>
      <c r="K1163" s="23">
        <f t="shared" si="21"/>
        <v>0</v>
      </c>
    </row>
    <row r="1164" spans="2:11" ht="12.95" customHeight="1" x14ac:dyDescent="0.15">
      <c r="B1164" s="18" t="s">
        <v>213</v>
      </c>
      <c r="C1164" s="19" t="s">
        <v>156</v>
      </c>
      <c r="D1164" s="20" t="s">
        <v>279</v>
      </c>
      <c r="E1164" s="20" t="s">
        <v>16</v>
      </c>
      <c r="F1164" s="24">
        <v>19</v>
      </c>
      <c r="G1164" s="24">
        <v>1668</v>
      </c>
      <c r="H1164" s="22">
        <f>F1164*単価一覧!$X$43</f>
        <v>0</v>
      </c>
      <c r="I1164" s="26">
        <f>G1164*単価一覧!$X$44</f>
        <v>0</v>
      </c>
      <c r="J1164" s="25"/>
      <c r="K1164" s="23">
        <f t="shared" si="21"/>
        <v>0</v>
      </c>
    </row>
    <row r="1165" spans="2:11" ht="12.95" customHeight="1" x14ac:dyDescent="0.15">
      <c r="B1165" s="18" t="s">
        <v>213</v>
      </c>
      <c r="C1165" s="19" t="s">
        <v>156</v>
      </c>
      <c r="D1165" s="20" t="s">
        <v>279</v>
      </c>
      <c r="E1165" s="20" t="s">
        <v>17</v>
      </c>
      <c r="F1165" s="24">
        <v>19</v>
      </c>
      <c r="G1165" s="24">
        <v>1550</v>
      </c>
      <c r="H1165" s="22">
        <f>F1165*単価一覧!$X$43</f>
        <v>0</v>
      </c>
      <c r="I1165" s="25"/>
      <c r="J1165" s="22">
        <f>G1165*単価一覧!$X$45</f>
        <v>0</v>
      </c>
      <c r="K1165" s="23">
        <f t="shared" si="21"/>
        <v>0</v>
      </c>
    </row>
    <row r="1166" spans="2:11" ht="12.95" customHeight="1" x14ac:dyDescent="0.15">
      <c r="B1166" s="18" t="s">
        <v>213</v>
      </c>
      <c r="C1166" s="19" t="s">
        <v>156</v>
      </c>
      <c r="D1166" s="20" t="s">
        <v>279</v>
      </c>
      <c r="E1166" s="20" t="s">
        <v>18</v>
      </c>
      <c r="F1166" s="24">
        <v>19</v>
      </c>
      <c r="G1166" s="21">
        <v>1884</v>
      </c>
      <c r="H1166" s="22">
        <f>F1166*単価一覧!$X$43</f>
        <v>0</v>
      </c>
      <c r="I1166" s="25"/>
      <c r="J1166" s="22">
        <f>G1166*単価一覧!$X$45</f>
        <v>0</v>
      </c>
      <c r="K1166" s="23">
        <f t="shared" si="21"/>
        <v>0</v>
      </c>
    </row>
    <row r="1167" spans="2:11" ht="12.95" customHeight="1" x14ac:dyDescent="0.15">
      <c r="B1167" s="18" t="s">
        <v>213</v>
      </c>
      <c r="C1167" s="19" t="s">
        <v>156</v>
      </c>
      <c r="D1167" s="20" t="s">
        <v>279</v>
      </c>
      <c r="E1167" s="20" t="s">
        <v>19</v>
      </c>
      <c r="F1167" s="24">
        <v>19</v>
      </c>
      <c r="G1167" s="21">
        <v>1600</v>
      </c>
      <c r="H1167" s="22">
        <f>F1167*単価一覧!$X$43</f>
        <v>0</v>
      </c>
      <c r="I1167" s="25"/>
      <c r="J1167" s="22">
        <f>G1167*単価一覧!$X$45</f>
        <v>0</v>
      </c>
      <c r="K1167" s="23">
        <f t="shared" si="21"/>
        <v>0</v>
      </c>
    </row>
    <row r="1168" spans="2:11" ht="12.95" customHeight="1" x14ac:dyDescent="0.15">
      <c r="B1168" s="18" t="s">
        <v>213</v>
      </c>
      <c r="C1168" s="19" t="s">
        <v>156</v>
      </c>
      <c r="D1168" s="20" t="s">
        <v>280</v>
      </c>
      <c r="E1168" s="20" t="s">
        <v>20</v>
      </c>
      <c r="F1168" s="24">
        <v>19</v>
      </c>
      <c r="G1168" s="21">
        <v>2016</v>
      </c>
      <c r="H1168" s="22">
        <f>F1168*単価一覧!$X$43</f>
        <v>0</v>
      </c>
      <c r="I1168" s="25"/>
      <c r="J1168" s="22">
        <f>G1168*単価一覧!$X$45</f>
        <v>0</v>
      </c>
      <c r="K1168" s="23">
        <f t="shared" si="21"/>
        <v>0</v>
      </c>
    </row>
    <row r="1169" spans="2:11" ht="12.95" customHeight="1" x14ac:dyDescent="0.15">
      <c r="B1169" s="18" t="s">
        <v>213</v>
      </c>
      <c r="C1169" s="19" t="s">
        <v>156</v>
      </c>
      <c r="D1169" s="20" t="s">
        <v>280</v>
      </c>
      <c r="E1169" s="20" t="s">
        <v>21</v>
      </c>
      <c r="F1169" s="24">
        <v>19</v>
      </c>
      <c r="G1169" s="21">
        <v>1657</v>
      </c>
      <c r="H1169" s="22">
        <f>F1169*単価一覧!$X$43</f>
        <v>0</v>
      </c>
      <c r="I1169" s="25"/>
      <c r="J1169" s="22">
        <f>G1169*単価一覧!$X$45</f>
        <v>0</v>
      </c>
      <c r="K1169" s="23">
        <f t="shared" si="21"/>
        <v>0</v>
      </c>
    </row>
    <row r="1170" spans="2:11" ht="12.95" customHeight="1" x14ac:dyDescent="0.15">
      <c r="B1170" s="18" t="s">
        <v>213</v>
      </c>
      <c r="C1170" s="19" t="s">
        <v>156</v>
      </c>
      <c r="D1170" s="20" t="s">
        <v>280</v>
      </c>
      <c r="E1170" s="20" t="s">
        <v>22</v>
      </c>
      <c r="F1170" s="24">
        <v>19</v>
      </c>
      <c r="G1170" s="21">
        <v>1641</v>
      </c>
      <c r="H1170" s="22">
        <f>F1170*単価一覧!$X$43</f>
        <v>0</v>
      </c>
      <c r="I1170" s="25"/>
      <c r="J1170" s="22">
        <f>G1170*単価一覧!$X$45</f>
        <v>0</v>
      </c>
      <c r="K1170" s="23">
        <f t="shared" si="21"/>
        <v>0</v>
      </c>
    </row>
    <row r="1171" spans="2:11" ht="12.95" customHeight="1" x14ac:dyDescent="0.15">
      <c r="B1171" s="18" t="s">
        <v>214</v>
      </c>
      <c r="C1171" s="19" t="s">
        <v>156</v>
      </c>
      <c r="D1171" s="20" t="s">
        <v>278</v>
      </c>
      <c r="E1171" s="20" t="s">
        <v>11</v>
      </c>
      <c r="F1171" s="24">
        <v>13</v>
      </c>
      <c r="G1171" s="21">
        <v>678</v>
      </c>
      <c r="H1171" s="22">
        <f>F1171*単価一覧!$X$43</f>
        <v>0</v>
      </c>
      <c r="I1171" s="25"/>
      <c r="J1171" s="22">
        <f>G1171*単価一覧!$X$45</f>
        <v>0</v>
      </c>
      <c r="K1171" s="23">
        <f t="shared" si="21"/>
        <v>0</v>
      </c>
    </row>
    <row r="1172" spans="2:11" ht="12.95" customHeight="1" x14ac:dyDescent="0.15">
      <c r="B1172" s="18" t="s">
        <v>214</v>
      </c>
      <c r="C1172" s="19" t="s">
        <v>156</v>
      </c>
      <c r="D1172" s="20" t="s">
        <v>278</v>
      </c>
      <c r="E1172" s="20" t="s">
        <v>12</v>
      </c>
      <c r="F1172" s="24">
        <v>13</v>
      </c>
      <c r="G1172" s="21">
        <v>631</v>
      </c>
      <c r="H1172" s="22">
        <f>F1172*単価一覧!$X$43</f>
        <v>0</v>
      </c>
      <c r="I1172" s="25"/>
      <c r="J1172" s="22">
        <f>G1172*単価一覧!$X$45</f>
        <v>0</v>
      </c>
      <c r="K1172" s="23">
        <f t="shared" si="21"/>
        <v>0</v>
      </c>
    </row>
    <row r="1173" spans="2:11" ht="12.95" customHeight="1" x14ac:dyDescent="0.15">
      <c r="B1173" s="18" t="s">
        <v>214</v>
      </c>
      <c r="C1173" s="19" t="s">
        <v>156</v>
      </c>
      <c r="D1173" s="20" t="s">
        <v>278</v>
      </c>
      <c r="E1173" s="20" t="s">
        <v>13</v>
      </c>
      <c r="F1173" s="24">
        <v>13</v>
      </c>
      <c r="G1173" s="21">
        <v>585</v>
      </c>
      <c r="H1173" s="22">
        <f>F1173*単価一覧!$X$43</f>
        <v>0</v>
      </c>
      <c r="I1173" s="25"/>
      <c r="J1173" s="22">
        <f>G1173*単価一覧!$X$45</f>
        <v>0</v>
      </c>
      <c r="K1173" s="23">
        <f t="shared" si="21"/>
        <v>0</v>
      </c>
    </row>
    <row r="1174" spans="2:11" ht="12.95" customHeight="1" x14ac:dyDescent="0.15">
      <c r="B1174" s="18" t="s">
        <v>214</v>
      </c>
      <c r="C1174" s="19" t="s">
        <v>156</v>
      </c>
      <c r="D1174" s="20" t="s">
        <v>278</v>
      </c>
      <c r="E1174" s="20" t="s">
        <v>14</v>
      </c>
      <c r="F1174" s="24">
        <v>13</v>
      </c>
      <c r="G1174" s="21">
        <v>688</v>
      </c>
      <c r="H1174" s="22">
        <f>F1174*単価一覧!$X$43</f>
        <v>0</v>
      </c>
      <c r="I1174" s="26">
        <f>G1174*単価一覧!$X$44</f>
        <v>0</v>
      </c>
      <c r="J1174" s="25"/>
      <c r="K1174" s="23">
        <f t="shared" si="21"/>
        <v>0</v>
      </c>
    </row>
    <row r="1175" spans="2:11" ht="12.95" customHeight="1" x14ac:dyDescent="0.15">
      <c r="B1175" s="18" t="s">
        <v>214</v>
      </c>
      <c r="C1175" s="19" t="s">
        <v>156</v>
      </c>
      <c r="D1175" s="20" t="s">
        <v>278</v>
      </c>
      <c r="E1175" s="20" t="s">
        <v>15</v>
      </c>
      <c r="F1175" s="24">
        <v>13</v>
      </c>
      <c r="G1175" s="21">
        <v>601</v>
      </c>
      <c r="H1175" s="22">
        <f>F1175*単価一覧!$X$43</f>
        <v>0</v>
      </c>
      <c r="I1175" s="26">
        <f>G1175*単価一覧!$X$44</f>
        <v>0</v>
      </c>
      <c r="J1175" s="25"/>
      <c r="K1175" s="23">
        <f t="shared" si="21"/>
        <v>0</v>
      </c>
    </row>
    <row r="1176" spans="2:11" ht="12.95" customHeight="1" x14ac:dyDescent="0.15">
      <c r="B1176" s="18" t="s">
        <v>214</v>
      </c>
      <c r="C1176" s="19" t="s">
        <v>156</v>
      </c>
      <c r="D1176" s="20" t="s">
        <v>278</v>
      </c>
      <c r="E1176" s="20" t="s">
        <v>16</v>
      </c>
      <c r="F1176" s="24">
        <v>13</v>
      </c>
      <c r="G1176" s="21">
        <v>656</v>
      </c>
      <c r="H1176" s="22">
        <f>F1176*単価一覧!$X$43</f>
        <v>0</v>
      </c>
      <c r="I1176" s="26">
        <f>G1176*単価一覧!$X$44</f>
        <v>0</v>
      </c>
      <c r="J1176" s="25"/>
      <c r="K1176" s="23">
        <f t="shared" si="21"/>
        <v>0</v>
      </c>
    </row>
    <row r="1177" spans="2:11" ht="12.95" customHeight="1" x14ac:dyDescent="0.15">
      <c r="B1177" s="18" t="s">
        <v>214</v>
      </c>
      <c r="C1177" s="19" t="s">
        <v>156</v>
      </c>
      <c r="D1177" s="20" t="s">
        <v>278</v>
      </c>
      <c r="E1177" s="20" t="s">
        <v>17</v>
      </c>
      <c r="F1177" s="24">
        <v>13</v>
      </c>
      <c r="G1177" s="21">
        <v>597</v>
      </c>
      <c r="H1177" s="22">
        <f>F1177*単価一覧!$X$43</f>
        <v>0</v>
      </c>
      <c r="I1177" s="25"/>
      <c r="J1177" s="22">
        <f>G1177*単価一覧!$X$45</f>
        <v>0</v>
      </c>
      <c r="K1177" s="23">
        <f t="shared" si="21"/>
        <v>0</v>
      </c>
    </row>
    <row r="1178" spans="2:11" ht="12.95" customHeight="1" x14ac:dyDescent="0.15">
      <c r="B1178" s="18" t="s">
        <v>214</v>
      </c>
      <c r="C1178" s="19" t="s">
        <v>156</v>
      </c>
      <c r="D1178" s="20" t="s">
        <v>278</v>
      </c>
      <c r="E1178" s="20" t="s">
        <v>18</v>
      </c>
      <c r="F1178" s="24">
        <v>13</v>
      </c>
      <c r="G1178" s="21">
        <v>634</v>
      </c>
      <c r="H1178" s="22">
        <f>F1178*単価一覧!$X$43</f>
        <v>0</v>
      </c>
      <c r="I1178" s="25"/>
      <c r="J1178" s="22">
        <f>G1178*単価一覧!$X$45</f>
        <v>0</v>
      </c>
      <c r="K1178" s="23">
        <f t="shared" si="21"/>
        <v>0</v>
      </c>
    </row>
    <row r="1179" spans="2:11" ht="12.95" customHeight="1" x14ac:dyDescent="0.15">
      <c r="B1179" s="18" t="s">
        <v>214</v>
      </c>
      <c r="C1179" s="19" t="s">
        <v>156</v>
      </c>
      <c r="D1179" s="20" t="s">
        <v>278</v>
      </c>
      <c r="E1179" s="20" t="s">
        <v>19</v>
      </c>
      <c r="F1179" s="24">
        <v>13</v>
      </c>
      <c r="G1179" s="21">
        <v>569</v>
      </c>
      <c r="H1179" s="22">
        <f>F1179*単価一覧!$X$43</f>
        <v>0</v>
      </c>
      <c r="I1179" s="25"/>
      <c r="J1179" s="22">
        <f>G1179*単価一覧!$X$45</f>
        <v>0</v>
      </c>
      <c r="K1179" s="23">
        <f t="shared" si="21"/>
        <v>0</v>
      </c>
    </row>
    <row r="1180" spans="2:11" ht="12.95" customHeight="1" x14ac:dyDescent="0.15">
      <c r="B1180" s="18" t="s">
        <v>214</v>
      </c>
      <c r="C1180" s="19" t="s">
        <v>156</v>
      </c>
      <c r="D1180" s="20" t="s">
        <v>279</v>
      </c>
      <c r="E1180" s="20" t="s">
        <v>20</v>
      </c>
      <c r="F1180" s="24">
        <v>13</v>
      </c>
      <c r="G1180" s="21">
        <v>654</v>
      </c>
      <c r="H1180" s="22">
        <f>F1180*単価一覧!$X$43</f>
        <v>0</v>
      </c>
      <c r="I1180" s="25"/>
      <c r="J1180" s="22">
        <f>G1180*単価一覧!$X$45</f>
        <v>0</v>
      </c>
      <c r="K1180" s="23">
        <f t="shared" si="21"/>
        <v>0</v>
      </c>
    </row>
    <row r="1181" spans="2:11" ht="12.95" customHeight="1" x14ac:dyDescent="0.15">
      <c r="B1181" s="18" t="s">
        <v>214</v>
      </c>
      <c r="C1181" s="19" t="s">
        <v>156</v>
      </c>
      <c r="D1181" s="20" t="s">
        <v>279</v>
      </c>
      <c r="E1181" s="20" t="s">
        <v>21</v>
      </c>
      <c r="F1181" s="24">
        <v>13</v>
      </c>
      <c r="G1181" s="21">
        <v>632</v>
      </c>
      <c r="H1181" s="22">
        <f>F1181*単価一覧!$X$43</f>
        <v>0</v>
      </c>
      <c r="I1181" s="25"/>
      <c r="J1181" s="22">
        <f>G1181*単価一覧!$X$45</f>
        <v>0</v>
      </c>
      <c r="K1181" s="23">
        <f t="shared" si="21"/>
        <v>0</v>
      </c>
    </row>
    <row r="1182" spans="2:11" ht="12.95" customHeight="1" x14ac:dyDescent="0.15">
      <c r="B1182" s="18" t="s">
        <v>214</v>
      </c>
      <c r="C1182" s="19" t="s">
        <v>156</v>
      </c>
      <c r="D1182" s="20" t="s">
        <v>279</v>
      </c>
      <c r="E1182" s="20" t="s">
        <v>22</v>
      </c>
      <c r="F1182" s="24">
        <v>13</v>
      </c>
      <c r="G1182" s="21">
        <v>552</v>
      </c>
      <c r="H1182" s="22">
        <f>F1182*単価一覧!$X$43</f>
        <v>0</v>
      </c>
      <c r="I1182" s="25"/>
      <c r="J1182" s="22">
        <f>G1182*単価一覧!$X$45</f>
        <v>0</v>
      </c>
      <c r="K1182" s="23">
        <f t="shared" si="21"/>
        <v>0</v>
      </c>
    </row>
    <row r="1183" spans="2:11" ht="12.95" customHeight="1" x14ac:dyDescent="0.15">
      <c r="B1183" s="18" t="s">
        <v>214</v>
      </c>
      <c r="C1183" s="19" t="s">
        <v>156</v>
      </c>
      <c r="D1183" s="20" t="s">
        <v>279</v>
      </c>
      <c r="E1183" s="20" t="s">
        <v>11</v>
      </c>
      <c r="F1183" s="24">
        <v>13</v>
      </c>
      <c r="G1183" s="21">
        <v>559</v>
      </c>
      <c r="H1183" s="22">
        <f>F1183*単価一覧!$X$43</f>
        <v>0</v>
      </c>
      <c r="I1183" s="25"/>
      <c r="J1183" s="22">
        <f>G1183*単価一覧!$X$45</f>
        <v>0</v>
      </c>
      <c r="K1183" s="23">
        <f t="shared" si="21"/>
        <v>0</v>
      </c>
    </row>
    <row r="1184" spans="2:11" ht="12.95" customHeight="1" x14ac:dyDescent="0.15">
      <c r="B1184" s="18" t="s">
        <v>214</v>
      </c>
      <c r="C1184" s="19" t="s">
        <v>156</v>
      </c>
      <c r="D1184" s="20" t="s">
        <v>279</v>
      </c>
      <c r="E1184" s="20" t="s">
        <v>12</v>
      </c>
      <c r="F1184" s="24">
        <v>13</v>
      </c>
      <c r="G1184" s="24">
        <v>640</v>
      </c>
      <c r="H1184" s="22">
        <f>F1184*単価一覧!$X$43</f>
        <v>0</v>
      </c>
      <c r="I1184" s="25"/>
      <c r="J1184" s="22">
        <f>G1184*単価一覧!$X$45</f>
        <v>0</v>
      </c>
      <c r="K1184" s="23">
        <f t="shared" si="21"/>
        <v>0</v>
      </c>
    </row>
    <row r="1185" spans="2:11" ht="12.95" customHeight="1" x14ac:dyDescent="0.15">
      <c r="B1185" s="18" t="s">
        <v>214</v>
      </c>
      <c r="C1185" s="19" t="s">
        <v>156</v>
      </c>
      <c r="D1185" s="20" t="s">
        <v>279</v>
      </c>
      <c r="E1185" s="20" t="s">
        <v>13</v>
      </c>
      <c r="F1185" s="24">
        <v>13</v>
      </c>
      <c r="G1185" s="24">
        <v>628</v>
      </c>
      <c r="H1185" s="22">
        <f>F1185*単価一覧!$X$43</f>
        <v>0</v>
      </c>
      <c r="I1185" s="25"/>
      <c r="J1185" s="22">
        <f>G1185*単価一覧!$X$45</f>
        <v>0</v>
      </c>
      <c r="K1185" s="23">
        <f t="shared" si="21"/>
        <v>0</v>
      </c>
    </row>
    <row r="1186" spans="2:11" ht="12.95" customHeight="1" x14ac:dyDescent="0.15">
      <c r="B1186" s="18" t="s">
        <v>214</v>
      </c>
      <c r="C1186" s="19" t="s">
        <v>156</v>
      </c>
      <c r="D1186" s="20" t="s">
        <v>279</v>
      </c>
      <c r="E1186" s="20" t="s">
        <v>14</v>
      </c>
      <c r="F1186" s="24">
        <v>13</v>
      </c>
      <c r="G1186" s="24">
        <v>585</v>
      </c>
      <c r="H1186" s="22">
        <f>F1186*単価一覧!$X$43</f>
        <v>0</v>
      </c>
      <c r="I1186" s="26">
        <f>G1186*単価一覧!$X$44</f>
        <v>0</v>
      </c>
      <c r="J1186" s="25"/>
      <c r="K1186" s="23">
        <f t="shared" si="21"/>
        <v>0</v>
      </c>
    </row>
    <row r="1187" spans="2:11" ht="12.95" customHeight="1" x14ac:dyDescent="0.15">
      <c r="B1187" s="18" t="s">
        <v>214</v>
      </c>
      <c r="C1187" s="19" t="s">
        <v>156</v>
      </c>
      <c r="D1187" s="20" t="s">
        <v>279</v>
      </c>
      <c r="E1187" s="20" t="s">
        <v>15</v>
      </c>
      <c r="F1187" s="24">
        <v>13</v>
      </c>
      <c r="G1187" s="24">
        <v>671</v>
      </c>
      <c r="H1187" s="22">
        <f>F1187*単価一覧!$X$43</f>
        <v>0</v>
      </c>
      <c r="I1187" s="26">
        <f>G1187*単価一覧!$X$44</f>
        <v>0</v>
      </c>
      <c r="J1187" s="25"/>
      <c r="K1187" s="23">
        <f t="shared" si="21"/>
        <v>0</v>
      </c>
    </row>
    <row r="1188" spans="2:11" ht="12.95" customHeight="1" x14ac:dyDescent="0.15">
      <c r="B1188" s="18" t="s">
        <v>214</v>
      </c>
      <c r="C1188" s="19" t="s">
        <v>156</v>
      </c>
      <c r="D1188" s="20" t="s">
        <v>279</v>
      </c>
      <c r="E1188" s="20" t="s">
        <v>16</v>
      </c>
      <c r="F1188" s="24">
        <v>13</v>
      </c>
      <c r="G1188" s="24">
        <v>591</v>
      </c>
      <c r="H1188" s="22">
        <f>F1188*単価一覧!$X$43</f>
        <v>0</v>
      </c>
      <c r="I1188" s="26">
        <f>G1188*単価一覧!$X$44</f>
        <v>0</v>
      </c>
      <c r="J1188" s="25"/>
      <c r="K1188" s="23">
        <f t="shared" si="21"/>
        <v>0</v>
      </c>
    </row>
    <row r="1189" spans="2:11" ht="12.95" customHeight="1" x14ac:dyDescent="0.15">
      <c r="B1189" s="18" t="s">
        <v>214</v>
      </c>
      <c r="C1189" s="19" t="s">
        <v>156</v>
      </c>
      <c r="D1189" s="20" t="s">
        <v>279</v>
      </c>
      <c r="E1189" s="20" t="s">
        <v>17</v>
      </c>
      <c r="F1189" s="24">
        <v>13</v>
      </c>
      <c r="G1189" s="24">
        <v>563</v>
      </c>
      <c r="H1189" s="22">
        <f>F1189*単価一覧!$X$43</f>
        <v>0</v>
      </c>
      <c r="I1189" s="25"/>
      <c r="J1189" s="22">
        <f>G1189*単価一覧!$X$45</f>
        <v>0</v>
      </c>
      <c r="K1189" s="23">
        <f t="shared" si="21"/>
        <v>0</v>
      </c>
    </row>
    <row r="1190" spans="2:11" ht="12.95" customHeight="1" x14ac:dyDescent="0.15">
      <c r="B1190" s="18" t="s">
        <v>214</v>
      </c>
      <c r="C1190" s="19" t="s">
        <v>156</v>
      </c>
      <c r="D1190" s="20" t="s">
        <v>279</v>
      </c>
      <c r="E1190" s="20" t="s">
        <v>18</v>
      </c>
      <c r="F1190" s="24">
        <v>13</v>
      </c>
      <c r="G1190" s="21">
        <v>670</v>
      </c>
      <c r="H1190" s="22">
        <f>F1190*単価一覧!$X$43</f>
        <v>0</v>
      </c>
      <c r="I1190" s="25"/>
      <c r="J1190" s="22">
        <f>G1190*単価一覧!$X$45</f>
        <v>0</v>
      </c>
      <c r="K1190" s="23">
        <f t="shared" si="21"/>
        <v>0</v>
      </c>
    </row>
    <row r="1191" spans="2:11" ht="12.95" customHeight="1" x14ac:dyDescent="0.15">
      <c r="B1191" s="18" t="s">
        <v>214</v>
      </c>
      <c r="C1191" s="19" t="s">
        <v>156</v>
      </c>
      <c r="D1191" s="20" t="s">
        <v>279</v>
      </c>
      <c r="E1191" s="20" t="s">
        <v>19</v>
      </c>
      <c r="F1191" s="24">
        <v>13</v>
      </c>
      <c r="G1191" s="21">
        <v>556</v>
      </c>
      <c r="H1191" s="22">
        <f>F1191*単価一覧!$X$43</f>
        <v>0</v>
      </c>
      <c r="I1191" s="25"/>
      <c r="J1191" s="22">
        <f>G1191*単価一覧!$X$45</f>
        <v>0</v>
      </c>
      <c r="K1191" s="23">
        <f t="shared" si="21"/>
        <v>0</v>
      </c>
    </row>
    <row r="1192" spans="2:11" ht="12.95" customHeight="1" x14ac:dyDescent="0.15">
      <c r="B1192" s="18" t="s">
        <v>214</v>
      </c>
      <c r="C1192" s="19" t="s">
        <v>156</v>
      </c>
      <c r="D1192" s="20" t="s">
        <v>280</v>
      </c>
      <c r="E1192" s="20" t="s">
        <v>20</v>
      </c>
      <c r="F1192" s="24">
        <v>13</v>
      </c>
      <c r="G1192" s="21">
        <v>650</v>
      </c>
      <c r="H1192" s="22">
        <f>F1192*単価一覧!$X$43</f>
        <v>0</v>
      </c>
      <c r="I1192" s="25"/>
      <c r="J1192" s="22">
        <f>G1192*単価一覧!$X$45</f>
        <v>0</v>
      </c>
      <c r="K1192" s="23">
        <f t="shared" si="21"/>
        <v>0</v>
      </c>
    </row>
    <row r="1193" spans="2:11" ht="12.95" customHeight="1" x14ac:dyDescent="0.15">
      <c r="B1193" s="18" t="s">
        <v>214</v>
      </c>
      <c r="C1193" s="19" t="s">
        <v>156</v>
      </c>
      <c r="D1193" s="20" t="s">
        <v>280</v>
      </c>
      <c r="E1193" s="20" t="s">
        <v>21</v>
      </c>
      <c r="F1193" s="24">
        <v>13</v>
      </c>
      <c r="G1193" s="21">
        <v>554</v>
      </c>
      <c r="H1193" s="22">
        <f>F1193*単価一覧!$X$43</f>
        <v>0</v>
      </c>
      <c r="I1193" s="25"/>
      <c r="J1193" s="22">
        <f>G1193*単価一覧!$X$45</f>
        <v>0</v>
      </c>
      <c r="K1193" s="23">
        <f t="shared" si="21"/>
        <v>0</v>
      </c>
    </row>
    <row r="1194" spans="2:11" ht="12.95" customHeight="1" x14ac:dyDescent="0.15">
      <c r="B1194" s="18" t="s">
        <v>214</v>
      </c>
      <c r="C1194" s="19" t="s">
        <v>156</v>
      </c>
      <c r="D1194" s="20" t="s">
        <v>280</v>
      </c>
      <c r="E1194" s="20" t="s">
        <v>22</v>
      </c>
      <c r="F1194" s="24">
        <v>13</v>
      </c>
      <c r="G1194" s="21">
        <v>555</v>
      </c>
      <c r="H1194" s="22">
        <f>F1194*単価一覧!$X$43</f>
        <v>0</v>
      </c>
      <c r="I1194" s="25"/>
      <c r="J1194" s="22">
        <f>G1194*単価一覧!$X$45</f>
        <v>0</v>
      </c>
      <c r="K1194" s="23">
        <f t="shared" si="21"/>
        <v>0</v>
      </c>
    </row>
    <row r="1195" spans="2:11" ht="12.95" customHeight="1" x14ac:dyDescent="0.15">
      <c r="B1195" s="18" t="s">
        <v>215</v>
      </c>
      <c r="C1195" s="19" t="s">
        <v>158</v>
      </c>
      <c r="D1195" s="20" t="s">
        <v>278</v>
      </c>
      <c r="E1195" s="20" t="s">
        <v>11</v>
      </c>
      <c r="F1195" s="24">
        <v>13</v>
      </c>
      <c r="G1195" s="21">
        <v>620</v>
      </c>
      <c r="H1195" s="22">
        <f>F1195*単価一覧!$X$43</f>
        <v>0</v>
      </c>
      <c r="I1195" s="25"/>
      <c r="J1195" s="22">
        <f>G1195*単価一覧!$X$45</f>
        <v>0</v>
      </c>
      <c r="K1195" s="23">
        <f t="shared" si="21"/>
        <v>0</v>
      </c>
    </row>
    <row r="1196" spans="2:11" ht="12.95" customHeight="1" x14ac:dyDescent="0.15">
      <c r="B1196" s="18" t="s">
        <v>215</v>
      </c>
      <c r="C1196" s="19" t="s">
        <v>158</v>
      </c>
      <c r="D1196" s="20" t="s">
        <v>278</v>
      </c>
      <c r="E1196" s="20" t="s">
        <v>12</v>
      </c>
      <c r="F1196" s="24">
        <v>13</v>
      </c>
      <c r="G1196" s="21">
        <v>579</v>
      </c>
      <c r="H1196" s="22">
        <f>F1196*単価一覧!$X$43</f>
        <v>0</v>
      </c>
      <c r="I1196" s="25"/>
      <c r="J1196" s="22">
        <f>G1196*単価一覧!$X$45</f>
        <v>0</v>
      </c>
      <c r="K1196" s="23">
        <f t="shared" si="21"/>
        <v>0</v>
      </c>
    </row>
    <row r="1197" spans="2:11" ht="12.95" customHeight="1" x14ac:dyDescent="0.15">
      <c r="B1197" s="18" t="s">
        <v>215</v>
      </c>
      <c r="C1197" s="19" t="s">
        <v>158</v>
      </c>
      <c r="D1197" s="20" t="s">
        <v>278</v>
      </c>
      <c r="E1197" s="20" t="s">
        <v>13</v>
      </c>
      <c r="F1197" s="24">
        <v>13</v>
      </c>
      <c r="G1197" s="21">
        <v>532</v>
      </c>
      <c r="H1197" s="22">
        <f>F1197*単価一覧!$X$43</f>
        <v>0</v>
      </c>
      <c r="I1197" s="25"/>
      <c r="J1197" s="22">
        <f>G1197*単価一覧!$X$45</f>
        <v>0</v>
      </c>
      <c r="K1197" s="23">
        <f t="shared" si="21"/>
        <v>0</v>
      </c>
    </row>
    <row r="1198" spans="2:11" ht="12.95" customHeight="1" x14ac:dyDescent="0.15">
      <c r="B1198" s="18" t="s">
        <v>215</v>
      </c>
      <c r="C1198" s="19" t="s">
        <v>158</v>
      </c>
      <c r="D1198" s="20" t="s">
        <v>278</v>
      </c>
      <c r="E1198" s="20" t="s">
        <v>14</v>
      </c>
      <c r="F1198" s="24">
        <v>13</v>
      </c>
      <c r="G1198" s="21">
        <v>624</v>
      </c>
      <c r="H1198" s="22">
        <f>F1198*単価一覧!$X$43</f>
        <v>0</v>
      </c>
      <c r="I1198" s="26">
        <f>G1198*単価一覧!$X$44</f>
        <v>0</v>
      </c>
      <c r="J1198" s="25"/>
      <c r="K1198" s="23">
        <f t="shared" si="21"/>
        <v>0</v>
      </c>
    </row>
    <row r="1199" spans="2:11" ht="12.95" customHeight="1" x14ac:dyDescent="0.15">
      <c r="B1199" s="18" t="s">
        <v>215</v>
      </c>
      <c r="C1199" s="19" t="s">
        <v>158</v>
      </c>
      <c r="D1199" s="20" t="s">
        <v>278</v>
      </c>
      <c r="E1199" s="20" t="s">
        <v>15</v>
      </c>
      <c r="F1199" s="24">
        <v>13</v>
      </c>
      <c r="G1199" s="21">
        <v>554</v>
      </c>
      <c r="H1199" s="22">
        <f>F1199*単価一覧!$X$43</f>
        <v>0</v>
      </c>
      <c r="I1199" s="26">
        <f>G1199*単価一覧!$X$44</f>
        <v>0</v>
      </c>
      <c r="J1199" s="25"/>
      <c r="K1199" s="23">
        <f t="shared" si="21"/>
        <v>0</v>
      </c>
    </row>
    <row r="1200" spans="2:11" ht="12.95" customHeight="1" x14ac:dyDescent="0.15">
      <c r="B1200" s="18" t="s">
        <v>215</v>
      </c>
      <c r="C1200" s="19" t="s">
        <v>158</v>
      </c>
      <c r="D1200" s="20" t="s">
        <v>278</v>
      </c>
      <c r="E1200" s="20" t="s">
        <v>16</v>
      </c>
      <c r="F1200" s="24">
        <v>13</v>
      </c>
      <c r="G1200" s="21">
        <v>603</v>
      </c>
      <c r="H1200" s="22">
        <f>F1200*単価一覧!$X$43</f>
        <v>0</v>
      </c>
      <c r="I1200" s="26">
        <f>G1200*単価一覧!$X$44</f>
        <v>0</v>
      </c>
      <c r="J1200" s="25"/>
      <c r="K1200" s="23">
        <f t="shared" ref="K1200:K1263" si="23">ROUNDDOWN(H1200+I1200+J1200,0)</f>
        <v>0</v>
      </c>
    </row>
    <row r="1201" spans="2:11" ht="12.95" customHeight="1" x14ac:dyDescent="0.15">
      <c r="B1201" s="18" t="s">
        <v>215</v>
      </c>
      <c r="C1201" s="19" t="s">
        <v>158</v>
      </c>
      <c r="D1201" s="20" t="s">
        <v>278</v>
      </c>
      <c r="E1201" s="20" t="s">
        <v>17</v>
      </c>
      <c r="F1201" s="24">
        <v>13</v>
      </c>
      <c r="G1201" s="21">
        <v>557</v>
      </c>
      <c r="H1201" s="22">
        <f>F1201*単価一覧!$X$43</f>
        <v>0</v>
      </c>
      <c r="I1201" s="25"/>
      <c r="J1201" s="22">
        <f>G1201*単価一覧!$X$45</f>
        <v>0</v>
      </c>
      <c r="K1201" s="23">
        <f t="shared" si="23"/>
        <v>0</v>
      </c>
    </row>
    <row r="1202" spans="2:11" ht="12.95" customHeight="1" x14ac:dyDescent="0.15">
      <c r="B1202" s="18" t="s">
        <v>215</v>
      </c>
      <c r="C1202" s="19" t="s">
        <v>158</v>
      </c>
      <c r="D1202" s="20" t="s">
        <v>278</v>
      </c>
      <c r="E1202" s="20" t="s">
        <v>18</v>
      </c>
      <c r="F1202" s="24">
        <v>13</v>
      </c>
      <c r="G1202" s="21">
        <v>590</v>
      </c>
      <c r="H1202" s="22">
        <f>F1202*単価一覧!$X$43</f>
        <v>0</v>
      </c>
      <c r="I1202" s="25"/>
      <c r="J1202" s="22">
        <f>G1202*単価一覧!$X$45</f>
        <v>0</v>
      </c>
      <c r="K1202" s="23">
        <f t="shared" si="23"/>
        <v>0</v>
      </c>
    </row>
    <row r="1203" spans="2:11" ht="12.95" customHeight="1" x14ac:dyDescent="0.15">
      <c r="B1203" s="18" t="s">
        <v>215</v>
      </c>
      <c r="C1203" s="19" t="s">
        <v>158</v>
      </c>
      <c r="D1203" s="20" t="s">
        <v>278</v>
      </c>
      <c r="E1203" s="20" t="s">
        <v>19</v>
      </c>
      <c r="F1203" s="24">
        <v>13</v>
      </c>
      <c r="G1203" s="21">
        <v>540</v>
      </c>
      <c r="H1203" s="22">
        <f>F1203*単価一覧!$X$43</f>
        <v>0</v>
      </c>
      <c r="I1203" s="25"/>
      <c r="J1203" s="22">
        <f>G1203*単価一覧!$X$45</f>
        <v>0</v>
      </c>
      <c r="K1203" s="23">
        <f t="shared" si="23"/>
        <v>0</v>
      </c>
    </row>
    <row r="1204" spans="2:11" ht="12.95" customHeight="1" x14ac:dyDescent="0.15">
      <c r="B1204" s="18" t="s">
        <v>215</v>
      </c>
      <c r="C1204" s="19" t="s">
        <v>158</v>
      </c>
      <c r="D1204" s="20" t="s">
        <v>279</v>
      </c>
      <c r="E1204" s="20" t="s">
        <v>20</v>
      </c>
      <c r="F1204" s="24">
        <v>13</v>
      </c>
      <c r="G1204" s="21">
        <v>638</v>
      </c>
      <c r="H1204" s="22">
        <f>F1204*単価一覧!$X$43</f>
        <v>0</v>
      </c>
      <c r="I1204" s="25"/>
      <c r="J1204" s="22">
        <f>G1204*単価一覧!$X$45</f>
        <v>0</v>
      </c>
      <c r="K1204" s="23">
        <f t="shared" si="23"/>
        <v>0</v>
      </c>
    </row>
    <row r="1205" spans="2:11" ht="12.95" customHeight="1" x14ac:dyDescent="0.15">
      <c r="B1205" s="18" t="s">
        <v>215</v>
      </c>
      <c r="C1205" s="19" t="s">
        <v>158</v>
      </c>
      <c r="D1205" s="20" t="s">
        <v>279</v>
      </c>
      <c r="E1205" s="20" t="s">
        <v>21</v>
      </c>
      <c r="F1205" s="24">
        <v>13</v>
      </c>
      <c r="G1205" s="21">
        <v>589</v>
      </c>
      <c r="H1205" s="22">
        <f>F1205*単価一覧!$X$43</f>
        <v>0</v>
      </c>
      <c r="I1205" s="25"/>
      <c r="J1205" s="22">
        <f>G1205*単価一覧!$X$45</f>
        <v>0</v>
      </c>
      <c r="K1205" s="23">
        <f t="shared" si="23"/>
        <v>0</v>
      </c>
    </row>
    <row r="1206" spans="2:11" ht="12.95" customHeight="1" x14ac:dyDescent="0.15">
      <c r="B1206" s="18" t="s">
        <v>215</v>
      </c>
      <c r="C1206" s="19" t="s">
        <v>158</v>
      </c>
      <c r="D1206" s="20" t="s">
        <v>279</v>
      </c>
      <c r="E1206" s="20" t="s">
        <v>22</v>
      </c>
      <c r="F1206" s="24">
        <v>13</v>
      </c>
      <c r="G1206" s="21">
        <v>519</v>
      </c>
      <c r="H1206" s="22">
        <f>F1206*単価一覧!$X$43</f>
        <v>0</v>
      </c>
      <c r="I1206" s="25"/>
      <c r="J1206" s="22">
        <f>G1206*単価一覧!$X$45</f>
        <v>0</v>
      </c>
      <c r="K1206" s="23">
        <f t="shared" si="23"/>
        <v>0</v>
      </c>
    </row>
    <row r="1207" spans="2:11" ht="12.95" customHeight="1" x14ac:dyDescent="0.15">
      <c r="B1207" s="18" t="s">
        <v>215</v>
      </c>
      <c r="C1207" s="19" t="s">
        <v>158</v>
      </c>
      <c r="D1207" s="20" t="s">
        <v>279</v>
      </c>
      <c r="E1207" s="20" t="s">
        <v>11</v>
      </c>
      <c r="F1207" s="24">
        <v>13</v>
      </c>
      <c r="G1207" s="21">
        <v>527</v>
      </c>
      <c r="H1207" s="22">
        <f>F1207*単価一覧!$X$43</f>
        <v>0</v>
      </c>
      <c r="I1207" s="25"/>
      <c r="J1207" s="22">
        <f>G1207*単価一覧!$X$45</f>
        <v>0</v>
      </c>
      <c r="K1207" s="23">
        <f t="shared" si="23"/>
        <v>0</v>
      </c>
    </row>
    <row r="1208" spans="2:11" ht="12.95" customHeight="1" x14ac:dyDescent="0.15">
      <c r="B1208" s="18" t="s">
        <v>215</v>
      </c>
      <c r="C1208" s="19" t="s">
        <v>158</v>
      </c>
      <c r="D1208" s="20" t="s">
        <v>279</v>
      </c>
      <c r="E1208" s="20" t="s">
        <v>12</v>
      </c>
      <c r="F1208" s="24">
        <v>13</v>
      </c>
      <c r="G1208" s="24">
        <v>591</v>
      </c>
      <c r="H1208" s="22">
        <f>F1208*単価一覧!$X$43</f>
        <v>0</v>
      </c>
      <c r="I1208" s="25"/>
      <c r="J1208" s="22">
        <f>G1208*単価一覧!$X$45</f>
        <v>0</v>
      </c>
      <c r="K1208" s="23">
        <f t="shared" si="23"/>
        <v>0</v>
      </c>
    </row>
    <row r="1209" spans="2:11" ht="12.95" customHeight="1" x14ac:dyDescent="0.15">
      <c r="B1209" s="18" t="s">
        <v>215</v>
      </c>
      <c r="C1209" s="19" t="s">
        <v>158</v>
      </c>
      <c r="D1209" s="20" t="s">
        <v>279</v>
      </c>
      <c r="E1209" s="20" t="s">
        <v>13</v>
      </c>
      <c r="F1209" s="24">
        <v>13</v>
      </c>
      <c r="G1209" s="24">
        <v>570</v>
      </c>
      <c r="H1209" s="22">
        <f>F1209*単価一覧!$X$43</f>
        <v>0</v>
      </c>
      <c r="I1209" s="25"/>
      <c r="J1209" s="22">
        <f>G1209*単価一覧!$X$45</f>
        <v>0</v>
      </c>
      <c r="K1209" s="23">
        <f t="shared" si="23"/>
        <v>0</v>
      </c>
    </row>
    <row r="1210" spans="2:11" ht="12.95" customHeight="1" x14ac:dyDescent="0.15">
      <c r="B1210" s="18" t="s">
        <v>215</v>
      </c>
      <c r="C1210" s="19" t="s">
        <v>158</v>
      </c>
      <c r="D1210" s="20" t="s">
        <v>279</v>
      </c>
      <c r="E1210" s="20" t="s">
        <v>14</v>
      </c>
      <c r="F1210" s="24">
        <v>13</v>
      </c>
      <c r="G1210" s="24">
        <v>531</v>
      </c>
      <c r="H1210" s="22">
        <f>F1210*単価一覧!$X$43</f>
        <v>0</v>
      </c>
      <c r="I1210" s="26">
        <f>G1210*単価一覧!$X$44</f>
        <v>0</v>
      </c>
      <c r="J1210" s="25"/>
      <c r="K1210" s="23">
        <f t="shared" si="23"/>
        <v>0</v>
      </c>
    </row>
    <row r="1211" spans="2:11" ht="12.95" customHeight="1" x14ac:dyDescent="0.15">
      <c r="B1211" s="18" t="s">
        <v>215</v>
      </c>
      <c r="C1211" s="19" t="s">
        <v>158</v>
      </c>
      <c r="D1211" s="20" t="s">
        <v>279</v>
      </c>
      <c r="E1211" s="20" t="s">
        <v>15</v>
      </c>
      <c r="F1211" s="24">
        <v>13</v>
      </c>
      <c r="G1211" s="24">
        <v>612</v>
      </c>
      <c r="H1211" s="22">
        <f>F1211*単価一覧!$X$43</f>
        <v>0</v>
      </c>
      <c r="I1211" s="26">
        <f>G1211*単価一覧!$X$44</f>
        <v>0</v>
      </c>
      <c r="J1211" s="25"/>
      <c r="K1211" s="23">
        <f t="shared" si="23"/>
        <v>0</v>
      </c>
    </row>
    <row r="1212" spans="2:11" ht="12.95" customHeight="1" x14ac:dyDescent="0.15">
      <c r="B1212" s="18" t="s">
        <v>215</v>
      </c>
      <c r="C1212" s="19" t="s">
        <v>158</v>
      </c>
      <c r="D1212" s="20" t="s">
        <v>279</v>
      </c>
      <c r="E1212" s="20" t="s">
        <v>16</v>
      </c>
      <c r="F1212" s="24">
        <v>13</v>
      </c>
      <c r="G1212" s="24">
        <v>558</v>
      </c>
      <c r="H1212" s="22">
        <f>F1212*単価一覧!$X$43</f>
        <v>0</v>
      </c>
      <c r="I1212" s="26">
        <f>G1212*単価一覧!$X$44</f>
        <v>0</v>
      </c>
      <c r="J1212" s="25"/>
      <c r="K1212" s="23">
        <f t="shared" si="23"/>
        <v>0</v>
      </c>
    </row>
    <row r="1213" spans="2:11" ht="12.95" customHeight="1" x14ac:dyDescent="0.15">
      <c r="B1213" s="18" t="s">
        <v>215</v>
      </c>
      <c r="C1213" s="19" t="s">
        <v>158</v>
      </c>
      <c r="D1213" s="20" t="s">
        <v>279</v>
      </c>
      <c r="E1213" s="20" t="s">
        <v>17</v>
      </c>
      <c r="F1213" s="24">
        <v>13</v>
      </c>
      <c r="G1213" s="24">
        <v>528</v>
      </c>
      <c r="H1213" s="22">
        <f>F1213*単価一覧!$X$43</f>
        <v>0</v>
      </c>
      <c r="I1213" s="25"/>
      <c r="J1213" s="22">
        <f>G1213*単価一覧!$X$45</f>
        <v>0</v>
      </c>
      <c r="K1213" s="23">
        <f t="shared" si="23"/>
        <v>0</v>
      </c>
    </row>
    <row r="1214" spans="2:11" ht="12.95" customHeight="1" x14ac:dyDescent="0.15">
      <c r="B1214" s="18" t="s">
        <v>215</v>
      </c>
      <c r="C1214" s="19" t="s">
        <v>158</v>
      </c>
      <c r="D1214" s="20" t="s">
        <v>279</v>
      </c>
      <c r="E1214" s="20" t="s">
        <v>18</v>
      </c>
      <c r="F1214" s="24">
        <v>13</v>
      </c>
      <c r="G1214" s="21">
        <v>619</v>
      </c>
      <c r="H1214" s="22">
        <f>F1214*単価一覧!$X$43</f>
        <v>0</v>
      </c>
      <c r="I1214" s="25"/>
      <c r="J1214" s="22">
        <f>G1214*単価一覧!$X$45</f>
        <v>0</v>
      </c>
      <c r="K1214" s="23">
        <f t="shared" si="23"/>
        <v>0</v>
      </c>
    </row>
    <row r="1215" spans="2:11" ht="12.95" customHeight="1" x14ac:dyDescent="0.15">
      <c r="B1215" s="18" t="s">
        <v>215</v>
      </c>
      <c r="C1215" s="19" t="s">
        <v>158</v>
      </c>
      <c r="D1215" s="20" t="s">
        <v>279</v>
      </c>
      <c r="E1215" s="20" t="s">
        <v>19</v>
      </c>
      <c r="F1215" s="24">
        <v>13</v>
      </c>
      <c r="G1215" s="21">
        <v>532</v>
      </c>
      <c r="H1215" s="22">
        <f>F1215*単価一覧!$X$43</f>
        <v>0</v>
      </c>
      <c r="I1215" s="25"/>
      <c r="J1215" s="22">
        <f>G1215*単価一覧!$X$45</f>
        <v>0</v>
      </c>
      <c r="K1215" s="23">
        <f t="shared" si="23"/>
        <v>0</v>
      </c>
    </row>
    <row r="1216" spans="2:11" ht="12.95" customHeight="1" x14ac:dyDescent="0.15">
      <c r="B1216" s="18" t="s">
        <v>215</v>
      </c>
      <c r="C1216" s="19" t="s">
        <v>158</v>
      </c>
      <c r="D1216" s="20" t="s">
        <v>280</v>
      </c>
      <c r="E1216" s="20" t="s">
        <v>20</v>
      </c>
      <c r="F1216" s="24">
        <v>13</v>
      </c>
      <c r="G1216" s="21">
        <v>623</v>
      </c>
      <c r="H1216" s="22">
        <f>F1216*単価一覧!$X$43</f>
        <v>0</v>
      </c>
      <c r="I1216" s="25"/>
      <c r="J1216" s="22">
        <f>G1216*単価一覧!$X$45</f>
        <v>0</v>
      </c>
      <c r="K1216" s="23">
        <f t="shared" si="23"/>
        <v>0</v>
      </c>
    </row>
    <row r="1217" spans="2:11" ht="12.95" customHeight="1" x14ac:dyDescent="0.15">
      <c r="B1217" s="18" t="s">
        <v>215</v>
      </c>
      <c r="C1217" s="19" t="s">
        <v>158</v>
      </c>
      <c r="D1217" s="20" t="s">
        <v>280</v>
      </c>
      <c r="E1217" s="20" t="s">
        <v>21</v>
      </c>
      <c r="F1217" s="24">
        <v>13</v>
      </c>
      <c r="G1217" s="21">
        <v>523</v>
      </c>
      <c r="H1217" s="22">
        <f>F1217*単価一覧!$X$43</f>
        <v>0</v>
      </c>
      <c r="I1217" s="25"/>
      <c r="J1217" s="22">
        <f>G1217*単価一覧!$X$45</f>
        <v>0</v>
      </c>
      <c r="K1217" s="23">
        <f t="shared" si="23"/>
        <v>0</v>
      </c>
    </row>
    <row r="1218" spans="2:11" ht="12.95" customHeight="1" x14ac:dyDescent="0.15">
      <c r="B1218" s="18" t="s">
        <v>215</v>
      </c>
      <c r="C1218" s="19" t="s">
        <v>158</v>
      </c>
      <c r="D1218" s="20" t="s">
        <v>280</v>
      </c>
      <c r="E1218" s="20" t="s">
        <v>22</v>
      </c>
      <c r="F1218" s="24">
        <v>13</v>
      </c>
      <c r="G1218" s="21">
        <v>526</v>
      </c>
      <c r="H1218" s="22">
        <f>F1218*単価一覧!$X$43</f>
        <v>0</v>
      </c>
      <c r="I1218" s="25"/>
      <c r="J1218" s="22">
        <f>G1218*単価一覧!$X$45</f>
        <v>0</v>
      </c>
      <c r="K1218" s="23">
        <f t="shared" si="23"/>
        <v>0</v>
      </c>
    </row>
    <row r="1219" spans="2:11" ht="12.95" customHeight="1" x14ac:dyDescent="0.15">
      <c r="B1219" s="18" t="s">
        <v>216</v>
      </c>
      <c r="C1219" s="19" t="s">
        <v>160</v>
      </c>
      <c r="D1219" s="20" t="s">
        <v>278</v>
      </c>
      <c r="E1219" s="20" t="s">
        <v>11</v>
      </c>
      <c r="F1219" s="24">
        <v>19</v>
      </c>
      <c r="G1219" s="21">
        <v>3395</v>
      </c>
      <c r="H1219" s="22">
        <f>F1219*単価一覧!$X$43</f>
        <v>0</v>
      </c>
      <c r="I1219" s="25"/>
      <c r="J1219" s="22">
        <f>G1219*単価一覧!$X$45</f>
        <v>0</v>
      </c>
      <c r="K1219" s="23">
        <f t="shared" si="23"/>
        <v>0</v>
      </c>
    </row>
    <row r="1220" spans="2:11" ht="12.95" customHeight="1" x14ac:dyDescent="0.15">
      <c r="B1220" s="18" t="s">
        <v>216</v>
      </c>
      <c r="C1220" s="19" t="s">
        <v>160</v>
      </c>
      <c r="D1220" s="20" t="s">
        <v>278</v>
      </c>
      <c r="E1220" s="20" t="s">
        <v>12</v>
      </c>
      <c r="F1220" s="24">
        <v>19</v>
      </c>
      <c r="G1220" s="21">
        <v>3089</v>
      </c>
      <c r="H1220" s="22">
        <f>F1220*単価一覧!$X$43</f>
        <v>0</v>
      </c>
      <c r="I1220" s="25"/>
      <c r="J1220" s="22">
        <f>G1220*単価一覧!$X$45</f>
        <v>0</v>
      </c>
      <c r="K1220" s="23">
        <f t="shared" si="23"/>
        <v>0</v>
      </c>
    </row>
    <row r="1221" spans="2:11" ht="12.95" customHeight="1" x14ac:dyDescent="0.15">
      <c r="B1221" s="18" t="s">
        <v>216</v>
      </c>
      <c r="C1221" s="19" t="s">
        <v>160</v>
      </c>
      <c r="D1221" s="20" t="s">
        <v>278</v>
      </c>
      <c r="E1221" s="20" t="s">
        <v>13</v>
      </c>
      <c r="F1221" s="24">
        <v>19</v>
      </c>
      <c r="G1221" s="21">
        <v>2800</v>
      </c>
      <c r="H1221" s="22">
        <f>F1221*単価一覧!$X$43</f>
        <v>0</v>
      </c>
      <c r="I1221" s="25"/>
      <c r="J1221" s="22">
        <f>G1221*単価一覧!$X$45</f>
        <v>0</v>
      </c>
      <c r="K1221" s="23">
        <f t="shared" si="23"/>
        <v>0</v>
      </c>
    </row>
    <row r="1222" spans="2:11" ht="12.95" customHeight="1" x14ac:dyDescent="0.15">
      <c r="B1222" s="18" t="s">
        <v>216</v>
      </c>
      <c r="C1222" s="19" t="s">
        <v>160</v>
      </c>
      <c r="D1222" s="20" t="s">
        <v>278</v>
      </c>
      <c r="E1222" s="20" t="s">
        <v>14</v>
      </c>
      <c r="F1222" s="24">
        <v>19</v>
      </c>
      <c r="G1222" s="21">
        <v>3369</v>
      </c>
      <c r="H1222" s="22">
        <f>F1222*単価一覧!$X$43</f>
        <v>0</v>
      </c>
      <c r="I1222" s="26">
        <f>G1222*単価一覧!$X$44</f>
        <v>0</v>
      </c>
      <c r="J1222" s="25"/>
      <c r="K1222" s="23">
        <f t="shared" si="23"/>
        <v>0</v>
      </c>
    </row>
    <row r="1223" spans="2:11" ht="12.95" customHeight="1" x14ac:dyDescent="0.15">
      <c r="B1223" s="18" t="s">
        <v>216</v>
      </c>
      <c r="C1223" s="19" t="s">
        <v>160</v>
      </c>
      <c r="D1223" s="20" t="s">
        <v>278</v>
      </c>
      <c r="E1223" s="20" t="s">
        <v>15</v>
      </c>
      <c r="F1223" s="24">
        <v>19</v>
      </c>
      <c r="G1223" s="21">
        <v>3142</v>
      </c>
      <c r="H1223" s="22">
        <f>F1223*単価一覧!$X$43</f>
        <v>0</v>
      </c>
      <c r="I1223" s="26">
        <f>G1223*単価一覧!$X$44</f>
        <v>0</v>
      </c>
      <c r="J1223" s="25"/>
      <c r="K1223" s="23">
        <f t="shared" si="23"/>
        <v>0</v>
      </c>
    </row>
    <row r="1224" spans="2:11" ht="12.95" customHeight="1" x14ac:dyDescent="0.15">
      <c r="B1224" s="18" t="s">
        <v>216</v>
      </c>
      <c r="C1224" s="19" t="s">
        <v>160</v>
      </c>
      <c r="D1224" s="20" t="s">
        <v>278</v>
      </c>
      <c r="E1224" s="20" t="s">
        <v>16</v>
      </c>
      <c r="F1224" s="24">
        <v>19</v>
      </c>
      <c r="G1224" s="21">
        <v>3459</v>
      </c>
      <c r="H1224" s="22">
        <f>F1224*単価一覧!$X$43</f>
        <v>0</v>
      </c>
      <c r="I1224" s="26">
        <f>G1224*単価一覧!$X$44</f>
        <v>0</v>
      </c>
      <c r="J1224" s="25"/>
      <c r="K1224" s="23">
        <f t="shared" si="23"/>
        <v>0</v>
      </c>
    </row>
    <row r="1225" spans="2:11" ht="12.95" customHeight="1" x14ac:dyDescent="0.15">
      <c r="B1225" s="18" t="s">
        <v>216</v>
      </c>
      <c r="C1225" s="19" t="s">
        <v>160</v>
      </c>
      <c r="D1225" s="20" t="s">
        <v>278</v>
      </c>
      <c r="E1225" s="20" t="s">
        <v>17</v>
      </c>
      <c r="F1225" s="24">
        <v>19</v>
      </c>
      <c r="G1225" s="21">
        <v>3105</v>
      </c>
      <c r="H1225" s="22">
        <f>F1225*単価一覧!$X$43</f>
        <v>0</v>
      </c>
      <c r="I1225" s="25"/>
      <c r="J1225" s="22">
        <f>G1225*単価一覧!$X$45</f>
        <v>0</v>
      </c>
      <c r="K1225" s="23">
        <f t="shared" si="23"/>
        <v>0</v>
      </c>
    </row>
    <row r="1226" spans="2:11" ht="12.95" customHeight="1" x14ac:dyDescent="0.15">
      <c r="B1226" s="18" t="s">
        <v>216</v>
      </c>
      <c r="C1226" s="19" t="s">
        <v>160</v>
      </c>
      <c r="D1226" s="20" t="s">
        <v>278</v>
      </c>
      <c r="E1226" s="20" t="s">
        <v>18</v>
      </c>
      <c r="F1226" s="24">
        <v>19</v>
      </c>
      <c r="G1226" s="21">
        <v>3340</v>
      </c>
      <c r="H1226" s="22">
        <f>F1226*単価一覧!$X$43</f>
        <v>0</v>
      </c>
      <c r="I1226" s="25"/>
      <c r="J1226" s="22">
        <f>G1226*単価一覧!$X$45</f>
        <v>0</v>
      </c>
      <c r="K1226" s="23">
        <f t="shared" si="23"/>
        <v>0</v>
      </c>
    </row>
    <row r="1227" spans="2:11" ht="12.95" customHeight="1" x14ac:dyDescent="0.15">
      <c r="B1227" s="18" t="s">
        <v>216</v>
      </c>
      <c r="C1227" s="19" t="s">
        <v>160</v>
      </c>
      <c r="D1227" s="20" t="s">
        <v>278</v>
      </c>
      <c r="E1227" s="20" t="s">
        <v>19</v>
      </c>
      <c r="F1227" s="24">
        <v>19</v>
      </c>
      <c r="G1227" s="21">
        <v>3066</v>
      </c>
      <c r="H1227" s="22">
        <f>F1227*単価一覧!$X$43</f>
        <v>0</v>
      </c>
      <c r="I1227" s="25"/>
      <c r="J1227" s="22">
        <f>G1227*単価一覧!$X$45</f>
        <v>0</v>
      </c>
      <c r="K1227" s="23">
        <f t="shared" si="23"/>
        <v>0</v>
      </c>
    </row>
    <row r="1228" spans="2:11" ht="12.95" customHeight="1" x14ac:dyDescent="0.15">
      <c r="B1228" s="18" t="s">
        <v>216</v>
      </c>
      <c r="C1228" s="19" t="s">
        <v>160</v>
      </c>
      <c r="D1228" s="20" t="s">
        <v>279</v>
      </c>
      <c r="E1228" s="20" t="s">
        <v>20</v>
      </c>
      <c r="F1228" s="24">
        <v>19</v>
      </c>
      <c r="G1228" s="21">
        <v>3695</v>
      </c>
      <c r="H1228" s="22">
        <f>F1228*単価一覧!$X$43</f>
        <v>0</v>
      </c>
      <c r="I1228" s="25"/>
      <c r="J1228" s="22">
        <f>G1228*単価一覧!$X$45</f>
        <v>0</v>
      </c>
      <c r="K1228" s="23">
        <f t="shared" si="23"/>
        <v>0</v>
      </c>
    </row>
    <row r="1229" spans="2:11" ht="12.95" customHeight="1" x14ac:dyDescent="0.15">
      <c r="B1229" s="18" t="s">
        <v>216</v>
      </c>
      <c r="C1229" s="19" t="s">
        <v>160</v>
      </c>
      <c r="D1229" s="20" t="s">
        <v>279</v>
      </c>
      <c r="E1229" s="20" t="s">
        <v>21</v>
      </c>
      <c r="F1229" s="24">
        <v>19</v>
      </c>
      <c r="G1229" s="21">
        <v>3411</v>
      </c>
      <c r="H1229" s="22">
        <f>F1229*単価一覧!$X$43</f>
        <v>0</v>
      </c>
      <c r="I1229" s="25"/>
      <c r="J1229" s="22">
        <f>G1229*単価一覧!$X$45</f>
        <v>0</v>
      </c>
      <c r="K1229" s="23">
        <f t="shared" si="23"/>
        <v>0</v>
      </c>
    </row>
    <row r="1230" spans="2:11" ht="12.95" customHeight="1" x14ac:dyDescent="0.15">
      <c r="B1230" s="18" t="s">
        <v>216</v>
      </c>
      <c r="C1230" s="19" t="s">
        <v>160</v>
      </c>
      <c r="D1230" s="20" t="s">
        <v>279</v>
      </c>
      <c r="E1230" s="20" t="s">
        <v>22</v>
      </c>
      <c r="F1230" s="24">
        <v>19</v>
      </c>
      <c r="G1230" s="21">
        <v>2942</v>
      </c>
      <c r="H1230" s="22">
        <f>F1230*単価一覧!$X$43</f>
        <v>0</v>
      </c>
      <c r="I1230" s="25"/>
      <c r="J1230" s="22">
        <f>G1230*単価一覧!$X$45</f>
        <v>0</v>
      </c>
      <c r="K1230" s="23">
        <f t="shared" si="23"/>
        <v>0</v>
      </c>
    </row>
    <row r="1231" spans="2:11" ht="12.95" customHeight="1" x14ac:dyDescent="0.15">
      <c r="B1231" s="18" t="s">
        <v>216</v>
      </c>
      <c r="C1231" s="19" t="s">
        <v>160</v>
      </c>
      <c r="D1231" s="20" t="s">
        <v>279</v>
      </c>
      <c r="E1231" s="20" t="s">
        <v>11</v>
      </c>
      <c r="F1231" s="24">
        <v>19</v>
      </c>
      <c r="G1231" s="21">
        <v>2830</v>
      </c>
      <c r="H1231" s="22">
        <f>F1231*単価一覧!$X$43</f>
        <v>0</v>
      </c>
      <c r="I1231" s="25"/>
      <c r="J1231" s="22">
        <f>G1231*単価一覧!$X$45</f>
        <v>0</v>
      </c>
      <c r="K1231" s="23">
        <f t="shared" si="23"/>
        <v>0</v>
      </c>
    </row>
    <row r="1232" spans="2:11" ht="12.95" customHeight="1" x14ac:dyDescent="0.15">
      <c r="B1232" s="18" t="s">
        <v>216</v>
      </c>
      <c r="C1232" s="19" t="s">
        <v>160</v>
      </c>
      <c r="D1232" s="20" t="s">
        <v>279</v>
      </c>
      <c r="E1232" s="20" t="s">
        <v>12</v>
      </c>
      <c r="F1232" s="24">
        <v>19</v>
      </c>
      <c r="G1232" s="24">
        <v>3143</v>
      </c>
      <c r="H1232" s="22">
        <f>F1232*単価一覧!$X$43</f>
        <v>0</v>
      </c>
      <c r="I1232" s="25"/>
      <c r="J1232" s="22">
        <f>G1232*単価一覧!$X$45</f>
        <v>0</v>
      </c>
      <c r="K1232" s="23">
        <f t="shared" si="23"/>
        <v>0</v>
      </c>
    </row>
    <row r="1233" spans="2:11" ht="12.95" customHeight="1" x14ac:dyDescent="0.15">
      <c r="B1233" s="18" t="s">
        <v>216</v>
      </c>
      <c r="C1233" s="19" t="s">
        <v>160</v>
      </c>
      <c r="D1233" s="20" t="s">
        <v>279</v>
      </c>
      <c r="E1233" s="20" t="s">
        <v>13</v>
      </c>
      <c r="F1233" s="24">
        <v>19</v>
      </c>
      <c r="G1233" s="24">
        <v>3053</v>
      </c>
      <c r="H1233" s="22">
        <f>F1233*単価一覧!$X$43</f>
        <v>0</v>
      </c>
      <c r="I1233" s="25"/>
      <c r="J1233" s="22">
        <f>G1233*単価一覧!$X$45</f>
        <v>0</v>
      </c>
      <c r="K1233" s="23">
        <f t="shared" si="23"/>
        <v>0</v>
      </c>
    </row>
    <row r="1234" spans="2:11" ht="12.95" customHeight="1" x14ac:dyDescent="0.15">
      <c r="B1234" s="18" t="s">
        <v>216</v>
      </c>
      <c r="C1234" s="19" t="s">
        <v>160</v>
      </c>
      <c r="D1234" s="20" t="s">
        <v>279</v>
      </c>
      <c r="E1234" s="20" t="s">
        <v>14</v>
      </c>
      <c r="F1234" s="24">
        <v>19</v>
      </c>
      <c r="G1234" s="24">
        <v>2990</v>
      </c>
      <c r="H1234" s="22">
        <f>F1234*単価一覧!$X$43</f>
        <v>0</v>
      </c>
      <c r="I1234" s="26">
        <f>G1234*単価一覧!$X$44</f>
        <v>0</v>
      </c>
      <c r="J1234" s="25"/>
      <c r="K1234" s="23">
        <f t="shared" si="23"/>
        <v>0</v>
      </c>
    </row>
    <row r="1235" spans="2:11" ht="12.95" customHeight="1" x14ac:dyDescent="0.15">
      <c r="B1235" s="18" t="s">
        <v>216</v>
      </c>
      <c r="C1235" s="19" t="s">
        <v>160</v>
      </c>
      <c r="D1235" s="20" t="s">
        <v>279</v>
      </c>
      <c r="E1235" s="20" t="s">
        <v>15</v>
      </c>
      <c r="F1235" s="24">
        <v>19</v>
      </c>
      <c r="G1235" s="24">
        <v>3630</v>
      </c>
      <c r="H1235" s="22">
        <f>F1235*単価一覧!$X$43</f>
        <v>0</v>
      </c>
      <c r="I1235" s="26">
        <f>G1235*単価一覧!$X$44</f>
        <v>0</v>
      </c>
      <c r="J1235" s="25"/>
      <c r="K1235" s="23">
        <f t="shared" si="23"/>
        <v>0</v>
      </c>
    </row>
    <row r="1236" spans="2:11" ht="12.95" customHeight="1" x14ac:dyDescent="0.15">
      <c r="B1236" s="18" t="s">
        <v>216</v>
      </c>
      <c r="C1236" s="19" t="s">
        <v>160</v>
      </c>
      <c r="D1236" s="20" t="s">
        <v>279</v>
      </c>
      <c r="E1236" s="20" t="s">
        <v>16</v>
      </c>
      <c r="F1236" s="24">
        <v>19</v>
      </c>
      <c r="G1236" s="24">
        <v>3310</v>
      </c>
      <c r="H1236" s="22">
        <f>F1236*単価一覧!$X$43</f>
        <v>0</v>
      </c>
      <c r="I1236" s="26">
        <f>G1236*単価一覧!$X$44</f>
        <v>0</v>
      </c>
      <c r="J1236" s="25"/>
      <c r="K1236" s="23">
        <f t="shared" si="23"/>
        <v>0</v>
      </c>
    </row>
    <row r="1237" spans="2:11" ht="12.95" customHeight="1" x14ac:dyDescent="0.15">
      <c r="B1237" s="18" t="s">
        <v>216</v>
      </c>
      <c r="C1237" s="19" t="s">
        <v>160</v>
      </c>
      <c r="D1237" s="20" t="s">
        <v>279</v>
      </c>
      <c r="E1237" s="20" t="s">
        <v>17</v>
      </c>
      <c r="F1237" s="24">
        <v>19</v>
      </c>
      <c r="G1237" s="24">
        <v>3066</v>
      </c>
      <c r="H1237" s="22">
        <f>F1237*単価一覧!$X$43</f>
        <v>0</v>
      </c>
      <c r="I1237" s="25"/>
      <c r="J1237" s="22">
        <f>G1237*単価一覧!$X$45</f>
        <v>0</v>
      </c>
      <c r="K1237" s="23">
        <f t="shared" si="23"/>
        <v>0</v>
      </c>
    </row>
    <row r="1238" spans="2:11" ht="12.95" customHeight="1" x14ac:dyDescent="0.15">
      <c r="B1238" s="18" t="s">
        <v>216</v>
      </c>
      <c r="C1238" s="19" t="s">
        <v>160</v>
      </c>
      <c r="D1238" s="20" t="s">
        <v>279</v>
      </c>
      <c r="E1238" s="20" t="s">
        <v>18</v>
      </c>
      <c r="F1238" s="24">
        <v>19</v>
      </c>
      <c r="G1238" s="21">
        <v>3608</v>
      </c>
      <c r="H1238" s="22">
        <f>F1238*単価一覧!$X$43</f>
        <v>0</v>
      </c>
      <c r="I1238" s="25"/>
      <c r="J1238" s="22">
        <f>G1238*単価一覧!$X$45</f>
        <v>0</v>
      </c>
      <c r="K1238" s="23">
        <f t="shared" si="23"/>
        <v>0</v>
      </c>
    </row>
    <row r="1239" spans="2:11" ht="12.95" customHeight="1" x14ac:dyDescent="0.15">
      <c r="B1239" s="18" t="s">
        <v>216</v>
      </c>
      <c r="C1239" s="19" t="s">
        <v>160</v>
      </c>
      <c r="D1239" s="20" t="s">
        <v>279</v>
      </c>
      <c r="E1239" s="20" t="s">
        <v>19</v>
      </c>
      <c r="F1239" s="24">
        <v>19</v>
      </c>
      <c r="G1239" s="21">
        <v>3071</v>
      </c>
      <c r="H1239" s="22">
        <f>F1239*単価一覧!$X$43</f>
        <v>0</v>
      </c>
      <c r="I1239" s="25"/>
      <c r="J1239" s="22">
        <f>G1239*単価一覧!$X$45</f>
        <v>0</v>
      </c>
      <c r="K1239" s="23">
        <f t="shared" si="23"/>
        <v>0</v>
      </c>
    </row>
    <row r="1240" spans="2:11" ht="12.95" customHeight="1" x14ac:dyDescent="0.15">
      <c r="B1240" s="18" t="s">
        <v>216</v>
      </c>
      <c r="C1240" s="19" t="s">
        <v>160</v>
      </c>
      <c r="D1240" s="20" t="s">
        <v>280</v>
      </c>
      <c r="E1240" s="20" t="s">
        <v>20</v>
      </c>
      <c r="F1240" s="24">
        <v>19</v>
      </c>
      <c r="G1240" s="21">
        <v>3859</v>
      </c>
      <c r="H1240" s="22">
        <f>F1240*単価一覧!$X$43</f>
        <v>0</v>
      </c>
      <c r="I1240" s="25"/>
      <c r="J1240" s="22">
        <f>G1240*単価一覧!$X$45</f>
        <v>0</v>
      </c>
      <c r="K1240" s="23">
        <f t="shared" si="23"/>
        <v>0</v>
      </c>
    </row>
    <row r="1241" spans="2:11" ht="12.95" customHeight="1" x14ac:dyDescent="0.15">
      <c r="B1241" s="18" t="s">
        <v>216</v>
      </c>
      <c r="C1241" s="19" t="s">
        <v>160</v>
      </c>
      <c r="D1241" s="20" t="s">
        <v>280</v>
      </c>
      <c r="E1241" s="20" t="s">
        <v>21</v>
      </c>
      <c r="F1241" s="24">
        <v>19</v>
      </c>
      <c r="G1241" s="21">
        <v>3198</v>
      </c>
      <c r="H1241" s="22">
        <f>F1241*単価一覧!$X$43</f>
        <v>0</v>
      </c>
      <c r="I1241" s="25"/>
      <c r="J1241" s="22">
        <f>G1241*単価一覧!$X$45</f>
        <v>0</v>
      </c>
      <c r="K1241" s="23">
        <f t="shared" si="23"/>
        <v>0</v>
      </c>
    </row>
    <row r="1242" spans="2:11" ht="12.95" customHeight="1" x14ac:dyDescent="0.15">
      <c r="B1242" s="18" t="s">
        <v>216</v>
      </c>
      <c r="C1242" s="19" t="s">
        <v>160</v>
      </c>
      <c r="D1242" s="20" t="s">
        <v>280</v>
      </c>
      <c r="E1242" s="20" t="s">
        <v>22</v>
      </c>
      <c r="F1242" s="24">
        <v>19</v>
      </c>
      <c r="G1242" s="21">
        <v>3065</v>
      </c>
      <c r="H1242" s="22">
        <f>F1242*単価一覧!$X$43</f>
        <v>0</v>
      </c>
      <c r="I1242" s="25"/>
      <c r="J1242" s="22">
        <f>G1242*単価一覧!$X$45</f>
        <v>0</v>
      </c>
      <c r="K1242" s="23">
        <f t="shared" si="23"/>
        <v>0</v>
      </c>
    </row>
    <row r="1243" spans="2:11" ht="12.95" customHeight="1" x14ac:dyDescent="0.15">
      <c r="B1243" s="18" t="s">
        <v>217</v>
      </c>
      <c r="C1243" s="19" t="s">
        <v>160</v>
      </c>
      <c r="D1243" s="20" t="s">
        <v>278</v>
      </c>
      <c r="E1243" s="20" t="s">
        <v>11</v>
      </c>
      <c r="F1243" s="24">
        <v>13</v>
      </c>
      <c r="G1243" s="21">
        <v>1348</v>
      </c>
      <c r="H1243" s="22">
        <f>F1243*単価一覧!$X$43</f>
        <v>0</v>
      </c>
      <c r="I1243" s="25"/>
      <c r="J1243" s="22">
        <f>G1243*単価一覧!$X$45</f>
        <v>0</v>
      </c>
      <c r="K1243" s="23">
        <f t="shared" si="23"/>
        <v>0</v>
      </c>
    </row>
    <row r="1244" spans="2:11" ht="12.95" customHeight="1" x14ac:dyDescent="0.15">
      <c r="B1244" s="18" t="s">
        <v>217</v>
      </c>
      <c r="C1244" s="19" t="s">
        <v>160</v>
      </c>
      <c r="D1244" s="20" t="s">
        <v>278</v>
      </c>
      <c r="E1244" s="20" t="s">
        <v>12</v>
      </c>
      <c r="F1244" s="24">
        <v>13</v>
      </c>
      <c r="G1244" s="21">
        <v>1263</v>
      </c>
      <c r="H1244" s="22">
        <f>F1244*単価一覧!$X$43</f>
        <v>0</v>
      </c>
      <c r="I1244" s="25"/>
      <c r="J1244" s="22">
        <f>G1244*単価一覧!$X$45</f>
        <v>0</v>
      </c>
      <c r="K1244" s="23">
        <f t="shared" si="23"/>
        <v>0</v>
      </c>
    </row>
    <row r="1245" spans="2:11" ht="12.95" customHeight="1" x14ac:dyDescent="0.15">
      <c r="B1245" s="18" t="s">
        <v>217</v>
      </c>
      <c r="C1245" s="19" t="s">
        <v>160</v>
      </c>
      <c r="D1245" s="20" t="s">
        <v>278</v>
      </c>
      <c r="E1245" s="20" t="s">
        <v>13</v>
      </c>
      <c r="F1245" s="24">
        <v>13</v>
      </c>
      <c r="G1245" s="21">
        <v>1143</v>
      </c>
      <c r="H1245" s="22">
        <f>F1245*単価一覧!$X$43</f>
        <v>0</v>
      </c>
      <c r="I1245" s="25"/>
      <c r="J1245" s="22">
        <f>G1245*単価一覧!$X$45</f>
        <v>0</v>
      </c>
      <c r="K1245" s="23">
        <f t="shared" si="23"/>
        <v>0</v>
      </c>
    </row>
    <row r="1246" spans="2:11" ht="12.95" customHeight="1" x14ac:dyDescent="0.15">
      <c r="B1246" s="18" t="s">
        <v>217</v>
      </c>
      <c r="C1246" s="19" t="s">
        <v>160</v>
      </c>
      <c r="D1246" s="20" t="s">
        <v>278</v>
      </c>
      <c r="E1246" s="20" t="s">
        <v>14</v>
      </c>
      <c r="F1246" s="24">
        <v>13</v>
      </c>
      <c r="G1246" s="21">
        <v>1357</v>
      </c>
      <c r="H1246" s="22">
        <f>F1246*単価一覧!$X$43</f>
        <v>0</v>
      </c>
      <c r="I1246" s="26">
        <f>G1246*単価一覧!$X$44</f>
        <v>0</v>
      </c>
      <c r="J1246" s="25"/>
      <c r="K1246" s="23">
        <f t="shared" si="23"/>
        <v>0</v>
      </c>
    </row>
    <row r="1247" spans="2:11" ht="12.95" customHeight="1" x14ac:dyDescent="0.15">
      <c r="B1247" s="18" t="s">
        <v>217</v>
      </c>
      <c r="C1247" s="19" t="s">
        <v>160</v>
      </c>
      <c r="D1247" s="20" t="s">
        <v>278</v>
      </c>
      <c r="E1247" s="20" t="s">
        <v>15</v>
      </c>
      <c r="F1247" s="24">
        <v>13</v>
      </c>
      <c r="G1247" s="21">
        <v>1253</v>
      </c>
      <c r="H1247" s="22">
        <f>F1247*単価一覧!$X$43</f>
        <v>0</v>
      </c>
      <c r="I1247" s="26">
        <f>G1247*単価一覧!$X$44</f>
        <v>0</v>
      </c>
      <c r="J1247" s="25"/>
      <c r="K1247" s="23">
        <f t="shared" si="23"/>
        <v>0</v>
      </c>
    </row>
    <row r="1248" spans="2:11" ht="12.95" customHeight="1" x14ac:dyDescent="0.15">
      <c r="B1248" s="18" t="s">
        <v>217</v>
      </c>
      <c r="C1248" s="19" t="s">
        <v>160</v>
      </c>
      <c r="D1248" s="20" t="s">
        <v>278</v>
      </c>
      <c r="E1248" s="20" t="s">
        <v>16</v>
      </c>
      <c r="F1248" s="24">
        <v>13</v>
      </c>
      <c r="G1248" s="21">
        <v>1336</v>
      </c>
      <c r="H1248" s="22">
        <f>F1248*単価一覧!$X$43</f>
        <v>0</v>
      </c>
      <c r="I1248" s="26">
        <f>G1248*単価一覧!$X$44</f>
        <v>0</v>
      </c>
      <c r="J1248" s="25"/>
      <c r="K1248" s="23">
        <f t="shared" si="23"/>
        <v>0</v>
      </c>
    </row>
    <row r="1249" spans="2:11" ht="12.95" customHeight="1" x14ac:dyDescent="0.15">
      <c r="B1249" s="18" t="s">
        <v>217</v>
      </c>
      <c r="C1249" s="19" t="s">
        <v>160</v>
      </c>
      <c r="D1249" s="20" t="s">
        <v>278</v>
      </c>
      <c r="E1249" s="20" t="s">
        <v>17</v>
      </c>
      <c r="F1249" s="24">
        <v>13</v>
      </c>
      <c r="G1249" s="21">
        <v>1198</v>
      </c>
      <c r="H1249" s="22">
        <f>F1249*単価一覧!$X$43</f>
        <v>0</v>
      </c>
      <c r="I1249" s="25"/>
      <c r="J1249" s="22">
        <f>G1249*単価一覧!$X$45</f>
        <v>0</v>
      </c>
      <c r="K1249" s="23">
        <f t="shared" si="23"/>
        <v>0</v>
      </c>
    </row>
    <row r="1250" spans="2:11" ht="12.95" customHeight="1" x14ac:dyDescent="0.15">
      <c r="B1250" s="18" t="s">
        <v>217</v>
      </c>
      <c r="C1250" s="19" t="s">
        <v>160</v>
      </c>
      <c r="D1250" s="20" t="s">
        <v>278</v>
      </c>
      <c r="E1250" s="20" t="s">
        <v>18</v>
      </c>
      <c r="F1250" s="24">
        <v>13</v>
      </c>
      <c r="G1250" s="21">
        <v>1271</v>
      </c>
      <c r="H1250" s="22">
        <f>F1250*単価一覧!$X$43</f>
        <v>0</v>
      </c>
      <c r="I1250" s="25"/>
      <c r="J1250" s="22">
        <f>G1250*単価一覧!$X$45</f>
        <v>0</v>
      </c>
      <c r="K1250" s="23">
        <f t="shared" si="23"/>
        <v>0</v>
      </c>
    </row>
    <row r="1251" spans="2:11" ht="12.95" customHeight="1" x14ac:dyDescent="0.15">
      <c r="B1251" s="18" t="s">
        <v>217</v>
      </c>
      <c r="C1251" s="19" t="s">
        <v>160</v>
      </c>
      <c r="D1251" s="20" t="s">
        <v>278</v>
      </c>
      <c r="E1251" s="20" t="s">
        <v>19</v>
      </c>
      <c r="F1251" s="24">
        <v>13</v>
      </c>
      <c r="G1251" s="21">
        <v>1147</v>
      </c>
      <c r="H1251" s="22">
        <f>F1251*単価一覧!$X$43</f>
        <v>0</v>
      </c>
      <c r="I1251" s="25"/>
      <c r="J1251" s="22">
        <f>G1251*単価一覧!$X$45</f>
        <v>0</v>
      </c>
      <c r="K1251" s="23">
        <f t="shared" si="23"/>
        <v>0</v>
      </c>
    </row>
    <row r="1252" spans="2:11" ht="12.95" customHeight="1" x14ac:dyDescent="0.15">
      <c r="B1252" s="18" t="s">
        <v>217</v>
      </c>
      <c r="C1252" s="19" t="s">
        <v>160</v>
      </c>
      <c r="D1252" s="20" t="s">
        <v>279</v>
      </c>
      <c r="E1252" s="20" t="s">
        <v>20</v>
      </c>
      <c r="F1252" s="24">
        <v>13</v>
      </c>
      <c r="G1252" s="21">
        <v>1412</v>
      </c>
      <c r="H1252" s="22">
        <f>F1252*単価一覧!$X$43</f>
        <v>0</v>
      </c>
      <c r="I1252" s="25"/>
      <c r="J1252" s="22">
        <f>G1252*単価一覧!$X$45</f>
        <v>0</v>
      </c>
      <c r="K1252" s="23">
        <f t="shared" si="23"/>
        <v>0</v>
      </c>
    </row>
    <row r="1253" spans="2:11" ht="12.95" customHeight="1" x14ac:dyDescent="0.15">
      <c r="B1253" s="18" t="s">
        <v>217</v>
      </c>
      <c r="C1253" s="19" t="s">
        <v>160</v>
      </c>
      <c r="D1253" s="20" t="s">
        <v>279</v>
      </c>
      <c r="E1253" s="20" t="s">
        <v>21</v>
      </c>
      <c r="F1253" s="24">
        <v>13</v>
      </c>
      <c r="G1253" s="21">
        <v>1322</v>
      </c>
      <c r="H1253" s="22">
        <f>F1253*単価一覧!$X$43</f>
        <v>0</v>
      </c>
      <c r="I1253" s="25"/>
      <c r="J1253" s="22">
        <f>G1253*単価一覧!$X$45</f>
        <v>0</v>
      </c>
      <c r="K1253" s="23">
        <f t="shared" si="23"/>
        <v>0</v>
      </c>
    </row>
    <row r="1254" spans="2:11" ht="12.95" customHeight="1" x14ac:dyDescent="0.15">
      <c r="B1254" s="18" t="s">
        <v>217</v>
      </c>
      <c r="C1254" s="19" t="s">
        <v>160</v>
      </c>
      <c r="D1254" s="20" t="s">
        <v>279</v>
      </c>
      <c r="E1254" s="20" t="s">
        <v>22</v>
      </c>
      <c r="F1254" s="24">
        <v>13</v>
      </c>
      <c r="G1254" s="21">
        <v>1151</v>
      </c>
      <c r="H1254" s="22">
        <f>F1254*単価一覧!$X$43</f>
        <v>0</v>
      </c>
      <c r="I1254" s="25"/>
      <c r="J1254" s="22">
        <f>G1254*単価一覧!$X$45</f>
        <v>0</v>
      </c>
      <c r="K1254" s="23">
        <f t="shared" si="23"/>
        <v>0</v>
      </c>
    </row>
    <row r="1255" spans="2:11" ht="12.95" customHeight="1" x14ac:dyDescent="0.15">
      <c r="B1255" s="18" t="s">
        <v>217</v>
      </c>
      <c r="C1255" s="19" t="s">
        <v>160</v>
      </c>
      <c r="D1255" s="20" t="s">
        <v>279</v>
      </c>
      <c r="E1255" s="20" t="s">
        <v>11</v>
      </c>
      <c r="F1255" s="24">
        <v>13</v>
      </c>
      <c r="G1255" s="21">
        <v>1156</v>
      </c>
      <c r="H1255" s="22">
        <f>F1255*単価一覧!$X$43</f>
        <v>0</v>
      </c>
      <c r="I1255" s="25"/>
      <c r="J1255" s="22">
        <f>G1255*単価一覧!$X$45</f>
        <v>0</v>
      </c>
      <c r="K1255" s="23">
        <f t="shared" si="23"/>
        <v>0</v>
      </c>
    </row>
    <row r="1256" spans="2:11" ht="12.95" customHeight="1" x14ac:dyDescent="0.15">
      <c r="B1256" s="18" t="s">
        <v>217</v>
      </c>
      <c r="C1256" s="19" t="s">
        <v>160</v>
      </c>
      <c r="D1256" s="20" t="s">
        <v>279</v>
      </c>
      <c r="E1256" s="20" t="s">
        <v>12</v>
      </c>
      <c r="F1256" s="24">
        <v>13</v>
      </c>
      <c r="G1256" s="24">
        <v>1328</v>
      </c>
      <c r="H1256" s="22">
        <f>F1256*単価一覧!$X$43</f>
        <v>0</v>
      </c>
      <c r="I1256" s="25"/>
      <c r="J1256" s="22">
        <f>G1256*単価一覧!$X$45</f>
        <v>0</v>
      </c>
      <c r="K1256" s="23">
        <f t="shared" si="23"/>
        <v>0</v>
      </c>
    </row>
    <row r="1257" spans="2:11" ht="12.95" customHeight="1" x14ac:dyDescent="0.15">
      <c r="B1257" s="18" t="s">
        <v>217</v>
      </c>
      <c r="C1257" s="19" t="s">
        <v>160</v>
      </c>
      <c r="D1257" s="20" t="s">
        <v>279</v>
      </c>
      <c r="E1257" s="20" t="s">
        <v>13</v>
      </c>
      <c r="F1257" s="24">
        <v>13</v>
      </c>
      <c r="G1257" s="24">
        <v>1268</v>
      </c>
      <c r="H1257" s="22">
        <f>F1257*単価一覧!$X$43</f>
        <v>0</v>
      </c>
      <c r="I1257" s="25"/>
      <c r="J1257" s="22">
        <f>G1257*単価一覧!$X$45</f>
        <v>0</v>
      </c>
      <c r="K1257" s="23">
        <f t="shared" si="23"/>
        <v>0</v>
      </c>
    </row>
    <row r="1258" spans="2:11" ht="12.95" customHeight="1" x14ac:dyDescent="0.15">
      <c r="B1258" s="18" t="s">
        <v>217</v>
      </c>
      <c r="C1258" s="19" t="s">
        <v>160</v>
      </c>
      <c r="D1258" s="20" t="s">
        <v>279</v>
      </c>
      <c r="E1258" s="20" t="s">
        <v>14</v>
      </c>
      <c r="F1258" s="24">
        <v>13</v>
      </c>
      <c r="G1258" s="24">
        <v>1175</v>
      </c>
      <c r="H1258" s="22">
        <f>F1258*単価一覧!$X$43</f>
        <v>0</v>
      </c>
      <c r="I1258" s="26">
        <f>G1258*単価一覧!$X$44</f>
        <v>0</v>
      </c>
      <c r="J1258" s="25"/>
      <c r="K1258" s="23">
        <f t="shared" si="23"/>
        <v>0</v>
      </c>
    </row>
    <row r="1259" spans="2:11" ht="12.95" customHeight="1" x14ac:dyDescent="0.15">
      <c r="B1259" s="18" t="s">
        <v>217</v>
      </c>
      <c r="C1259" s="19" t="s">
        <v>160</v>
      </c>
      <c r="D1259" s="20" t="s">
        <v>279</v>
      </c>
      <c r="E1259" s="20" t="s">
        <v>15</v>
      </c>
      <c r="F1259" s="24">
        <v>13</v>
      </c>
      <c r="G1259" s="24">
        <v>1426</v>
      </c>
      <c r="H1259" s="22">
        <f>F1259*単価一覧!$X$43</f>
        <v>0</v>
      </c>
      <c r="I1259" s="26">
        <f>G1259*単価一覧!$X$44</f>
        <v>0</v>
      </c>
      <c r="J1259" s="25"/>
      <c r="K1259" s="23">
        <f t="shared" si="23"/>
        <v>0</v>
      </c>
    </row>
    <row r="1260" spans="2:11" ht="12.95" customHeight="1" x14ac:dyDescent="0.15">
      <c r="B1260" s="18" t="s">
        <v>217</v>
      </c>
      <c r="C1260" s="19" t="s">
        <v>160</v>
      </c>
      <c r="D1260" s="20" t="s">
        <v>279</v>
      </c>
      <c r="E1260" s="20" t="s">
        <v>16</v>
      </c>
      <c r="F1260" s="24">
        <v>13</v>
      </c>
      <c r="G1260" s="24">
        <v>1203</v>
      </c>
      <c r="H1260" s="22">
        <f>F1260*単価一覧!$X$43</f>
        <v>0</v>
      </c>
      <c r="I1260" s="26">
        <f>G1260*単価一覧!$X$44</f>
        <v>0</v>
      </c>
      <c r="J1260" s="25"/>
      <c r="K1260" s="23">
        <f t="shared" si="23"/>
        <v>0</v>
      </c>
    </row>
    <row r="1261" spans="2:11" ht="12.95" customHeight="1" x14ac:dyDescent="0.15">
      <c r="B1261" s="18" t="s">
        <v>217</v>
      </c>
      <c r="C1261" s="19" t="s">
        <v>160</v>
      </c>
      <c r="D1261" s="20" t="s">
        <v>279</v>
      </c>
      <c r="E1261" s="20" t="s">
        <v>17</v>
      </c>
      <c r="F1261" s="24">
        <v>13</v>
      </c>
      <c r="G1261" s="24">
        <v>1125</v>
      </c>
      <c r="H1261" s="22">
        <f>F1261*単価一覧!$X$43</f>
        <v>0</v>
      </c>
      <c r="I1261" s="25"/>
      <c r="J1261" s="22">
        <f>G1261*単価一覧!$X$45</f>
        <v>0</v>
      </c>
      <c r="K1261" s="23">
        <f t="shared" si="23"/>
        <v>0</v>
      </c>
    </row>
    <row r="1262" spans="2:11" ht="12.95" customHeight="1" x14ac:dyDescent="0.15">
      <c r="B1262" s="18" t="s">
        <v>217</v>
      </c>
      <c r="C1262" s="19" t="s">
        <v>160</v>
      </c>
      <c r="D1262" s="20" t="s">
        <v>279</v>
      </c>
      <c r="E1262" s="20" t="s">
        <v>18</v>
      </c>
      <c r="F1262" s="24">
        <v>13</v>
      </c>
      <c r="G1262" s="21">
        <v>1345</v>
      </c>
      <c r="H1262" s="22">
        <f>F1262*単価一覧!$X$43</f>
        <v>0</v>
      </c>
      <c r="I1262" s="25"/>
      <c r="J1262" s="22">
        <f>G1262*単価一覧!$X$45</f>
        <v>0</v>
      </c>
      <c r="K1262" s="23">
        <f t="shared" si="23"/>
        <v>0</v>
      </c>
    </row>
    <row r="1263" spans="2:11" ht="12.95" customHeight="1" x14ac:dyDescent="0.15">
      <c r="B1263" s="18" t="s">
        <v>217</v>
      </c>
      <c r="C1263" s="19" t="s">
        <v>160</v>
      </c>
      <c r="D1263" s="20" t="s">
        <v>279</v>
      </c>
      <c r="E1263" s="20" t="s">
        <v>19</v>
      </c>
      <c r="F1263" s="24">
        <v>13</v>
      </c>
      <c r="G1263" s="21">
        <v>1150</v>
      </c>
      <c r="H1263" s="22">
        <f>F1263*単価一覧!$X$43</f>
        <v>0</v>
      </c>
      <c r="I1263" s="25"/>
      <c r="J1263" s="22">
        <f>G1263*単価一覧!$X$45</f>
        <v>0</v>
      </c>
      <c r="K1263" s="23">
        <f t="shared" si="23"/>
        <v>0</v>
      </c>
    </row>
    <row r="1264" spans="2:11" ht="12.95" customHeight="1" x14ac:dyDescent="0.15">
      <c r="B1264" s="18" t="s">
        <v>217</v>
      </c>
      <c r="C1264" s="19" t="s">
        <v>160</v>
      </c>
      <c r="D1264" s="20" t="s">
        <v>280</v>
      </c>
      <c r="E1264" s="20" t="s">
        <v>20</v>
      </c>
      <c r="F1264" s="24">
        <v>13</v>
      </c>
      <c r="G1264" s="21">
        <v>1448</v>
      </c>
      <c r="H1264" s="22">
        <f>F1264*単価一覧!$X$43</f>
        <v>0</v>
      </c>
      <c r="I1264" s="25"/>
      <c r="J1264" s="22">
        <f>G1264*単価一覧!$X$45</f>
        <v>0</v>
      </c>
      <c r="K1264" s="23">
        <f t="shared" ref="K1264:K1290" si="24">ROUNDDOWN(H1264+I1264+J1264,0)</f>
        <v>0</v>
      </c>
    </row>
    <row r="1265" spans="2:11" ht="12.95" customHeight="1" x14ac:dyDescent="0.15">
      <c r="B1265" s="18" t="s">
        <v>217</v>
      </c>
      <c r="C1265" s="19" t="s">
        <v>160</v>
      </c>
      <c r="D1265" s="20" t="s">
        <v>280</v>
      </c>
      <c r="E1265" s="20" t="s">
        <v>21</v>
      </c>
      <c r="F1265" s="24">
        <v>13</v>
      </c>
      <c r="G1265" s="21">
        <v>1197</v>
      </c>
      <c r="H1265" s="22">
        <f>F1265*単価一覧!$X$43</f>
        <v>0</v>
      </c>
      <c r="I1265" s="25"/>
      <c r="J1265" s="22">
        <f>G1265*単価一覧!$X$45</f>
        <v>0</v>
      </c>
      <c r="K1265" s="23">
        <f t="shared" si="24"/>
        <v>0</v>
      </c>
    </row>
    <row r="1266" spans="2:11" ht="12.95" customHeight="1" x14ac:dyDescent="0.15">
      <c r="B1266" s="18" t="s">
        <v>217</v>
      </c>
      <c r="C1266" s="19" t="s">
        <v>160</v>
      </c>
      <c r="D1266" s="20" t="s">
        <v>280</v>
      </c>
      <c r="E1266" s="20" t="s">
        <v>22</v>
      </c>
      <c r="F1266" s="24">
        <v>13</v>
      </c>
      <c r="G1266" s="21">
        <v>1189</v>
      </c>
      <c r="H1266" s="22">
        <f>F1266*単価一覧!$X$43</f>
        <v>0</v>
      </c>
      <c r="I1266" s="25"/>
      <c r="J1266" s="22">
        <f>G1266*単価一覧!$X$45</f>
        <v>0</v>
      </c>
      <c r="K1266" s="23">
        <f t="shared" si="24"/>
        <v>0</v>
      </c>
    </row>
    <row r="1267" spans="2:11" ht="12.95" customHeight="1" x14ac:dyDescent="0.15">
      <c r="B1267" s="18" t="s">
        <v>218</v>
      </c>
      <c r="C1267" s="19" t="s">
        <v>219</v>
      </c>
      <c r="D1267" s="20" t="s">
        <v>278</v>
      </c>
      <c r="E1267" s="20" t="s">
        <v>11</v>
      </c>
      <c r="F1267" s="24">
        <v>15</v>
      </c>
      <c r="G1267" s="21">
        <v>1942</v>
      </c>
      <c r="H1267" s="22">
        <f>F1267*単価一覧!$X$43</f>
        <v>0</v>
      </c>
      <c r="I1267" s="25"/>
      <c r="J1267" s="22">
        <f>G1267*単価一覧!$X$45</f>
        <v>0</v>
      </c>
      <c r="K1267" s="23">
        <f t="shared" si="24"/>
        <v>0</v>
      </c>
    </row>
    <row r="1268" spans="2:11" ht="12.95" customHeight="1" x14ac:dyDescent="0.15">
      <c r="B1268" s="18" t="s">
        <v>218</v>
      </c>
      <c r="C1268" s="19" t="s">
        <v>219</v>
      </c>
      <c r="D1268" s="20" t="s">
        <v>278</v>
      </c>
      <c r="E1268" s="20" t="s">
        <v>12</v>
      </c>
      <c r="F1268" s="24">
        <v>15</v>
      </c>
      <c r="G1268" s="21">
        <v>1824</v>
      </c>
      <c r="H1268" s="22">
        <f>F1268*単価一覧!$X$43</f>
        <v>0</v>
      </c>
      <c r="I1268" s="25"/>
      <c r="J1268" s="22">
        <f>G1268*単価一覧!$X$45</f>
        <v>0</v>
      </c>
      <c r="K1268" s="23">
        <f t="shared" si="24"/>
        <v>0</v>
      </c>
    </row>
    <row r="1269" spans="2:11" ht="12.95" customHeight="1" x14ac:dyDescent="0.15">
      <c r="B1269" s="18" t="s">
        <v>218</v>
      </c>
      <c r="C1269" s="19" t="s">
        <v>219</v>
      </c>
      <c r="D1269" s="20" t="s">
        <v>278</v>
      </c>
      <c r="E1269" s="20" t="s">
        <v>13</v>
      </c>
      <c r="F1269" s="24">
        <v>15</v>
      </c>
      <c r="G1269" s="21">
        <v>1653</v>
      </c>
      <c r="H1269" s="22">
        <f>F1269*単価一覧!$X$43</f>
        <v>0</v>
      </c>
      <c r="I1269" s="25"/>
      <c r="J1269" s="22">
        <f>G1269*単価一覧!$X$45</f>
        <v>0</v>
      </c>
      <c r="K1269" s="23">
        <f t="shared" si="24"/>
        <v>0</v>
      </c>
    </row>
    <row r="1270" spans="2:11" ht="12.95" customHeight="1" x14ac:dyDescent="0.15">
      <c r="B1270" s="18" t="s">
        <v>218</v>
      </c>
      <c r="C1270" s="19" t="s">
        <v>219</v>
      </c>
      <c r="D1270" s="20" t="s">
        <v>278</v>
      </c>
      <c r="E1270" s="20" t="s">
        <v>14</v>
      </c>
      <c r="F1270" s="24">
        <v>15</v>
      </c>
      <c r="G1270" s="21">
        <v>1953</v>
      </c>
      <c r="H1270" s="22">
        <f>F1270*単価一覧!$X$43</f>
        <v>0</v>
      </c>
      <c r="I1270" s="26">
        <f>G1270*単価一覧!$X$44</f>
        <v>0</v>
      </c>
      <c r="J1270" s="25"/>
      <c r="K1270" s="23">
        <f t="shared" si="24"/>
        <v>0</v>
      </c>
    </row>
    <row r="1271" spans="2:11" ht="12.95" customHeight="1" x14ac:dyDescent="0.15">
      <c r="B1271" s="18" t="s">
        <v>218</v>
      </c>
      <c r="C1271" s="19" t="s">
        <v>219</v>
      </c>
      <c r="D1271" s="20" t="s">
        <v>278</v>
      </c>
      <c r="E1271" s="20" t="s">
        <v>15</v>
      </c>
      <c r="F1271" s="24">
        <v>15</v>
      </c>
      <c r="G1271" s="21">
        <v>1776</v>
      </c>
      <c r="H1271" s="22">
        <f>F1271*単価一覧!$X$43</f>
        <v>0</v>
      </c>
      <c r="I1271" s="26">
        <f>G1271*単価一覧!$X$44</f>
        <v>0</v>
      </c>
      <c r="J1271" s="25"/>
      <c r="K1271" s="23">
        <f t="shared" si="24"/>
        <v>0</v>
      </c>
    </row>
    <row r="1272" spans="2:11" ht="12.95" customHeight="1" x14ac:dyDescent="0.15">
      <c r="B1272" s="18" t="s">
        <v>218</v>
      </c>
      <c r="C1272" s="19" t="s">
        <v>219</v>
      </c>
      <c r="D1272" s="20" t="s">
        <v>278</v>
      </c>
      <c r="E1272" s="20" t="s">
        <v>16</v>
      </c>
      <c r="F1272" s="24">
        <v>15</v>
      </c>
      <c r="G1272" s="21">
        <v>1887</v>
      </c>
      <c r="H1272" s="22">
        <f>F1272*単価一覧!$X$43</f>
        <v>0</v>
      </c>
      <c r="I1272" s="26">
        <f>G1272*単価一覧!$X$44</f>
        <v>0</v>
      </c>
      <c r="J1272" s="25"/>
      <c r="K1272" s="23">
        <f t="shared" si="24"/>
        <v>0</v>
      </c>
    </row>
    <row r="1273" spans="2:11" ht="12.95" customHeight="1" x14ac:dyDescent="0.15">
      <c r="B1273" s="18" t="s">
        <v>218</v>
      </c>
      <c r="C1273" s="19" t="s">
        <v>219</v>
      </c>
      <c r="D1273" s="20" t="s">
        <v>278</v>
      </c>
      <c r="E1273" s="20" t="s">
        <v>17</v>
      </c>
      <c r="F1273" s="24">
        <v>15</v>
      </c>
      <c r="G1273" s="21">
        <v>1746</v>
      </c>
      <c r="H1273" s="22">
        <f>F1273*単価一覧!$X$43</f>
        <v>0</v>
      </c>
      <c r="I1273" s="25"/>
      <c r="J1273" s="22">
        <f>G1273*単価一覧!$X$45</f>
        <v>0</v>
      </c>
      <c r="K1273" s="23">
        <f t="shared" si="24"/>
        <v>0</v>
      </c>
    </row>
    <row r="1274" spans="2:11" ht="12.95" customHeight="1" x14ac:dyDescent="0.15">
      <c r="B1274" s="18" t="s">
        <v>218</v>
      </c>
      <c r="C1274" s="19" t="s">
        <v>219</v>
      </c>
      <c r="D1274" s="20" t="s">
        <v>278</v>
      </c>
      <c r="E1274" s="20" t="s">
        <v>18</v>
      </c>
      <c r="F1274" s="24">
        <v>15</v>
      </c>
      <c r="G1274" s="21">
        <v>2003</v>
      </c>
      <c r="H1274" s="22">
        <f>F1274*単価一覧!$X$43</f>
        <v>0</v>
      </c>
      <c r="I1274" s="25"/>
      <c r="J1274" s="22">
        <f>G1274*単価一覧!$X$45</f>
        <v>0</v>
      </c>
      <c r="K1274" s="23">
        <f t="shared" si="24"/>
        <v>0</v>
      </c>
    </row>
    <row r="1275" spans="2:11" ht="12.95" customHeight="1" x14ac:dyDescent="0.15">
      <c r="B1275" s="18" t="s">
        <v>218</v>
      </c>
      <c r="C1275" s="19" t="s">
        <v>219</v>
      </c>
      <c r="D1275" s="20" t="s">
        <v>278</v>
      </c>
      <c r="E1275" s="20" t="s">
        <v>19</v>
      </c>
      <c r="F1275" s="24">
        <v>15</v>
      </c>
      <c r="G1275" s="21">
        <v>1736</v>
      </c>
      <c r="H1275" s="22">
        <f>F1275*単価一覧!$X$43</f>
        <v>0</v>
      </c>
      <c r="I1275" s="25"/>
      <c r="J1275" s="22">
        <f>G1275*単価一覧!$X$45</f>
        <v>0</v>
      </c>
      <c r="K1275" s="23">
        <f t="shared" si="24"/>
        <v>0</v>
      </c>
    </row>
    <row r="1276" spans="2:11" ht="12.95" customHeight="1" x14ac:dyDescent="0.15">
      <c r="B1276" s="18" t="s">
        <v>218</v>
      </c>
      <c r="C1276" s="19" t="s">
        <v>219</v>
      </c>
      <c r="D1276" s="20" t="s">
        <v>279</v>
      </c>
      <c r="E1276" s="20" t="s">
        <v>20</v>
      </c>
      <c r="F1276" s="24">
        <v>15</v>
      </c>
      <c r="G1276" s="21">
        <v>1995</v>
      </c>
      <c r="H1276" s="22">
        <f>F1276*単価一覧!$X$43</f>
        <v>0</v>
      </c>
      <c r="I1276" s="25"/>
      <c r="J1276" s="22">
        <f>G1276*単価一覧!$X$45</f>
        <v>0</v>
      </c>
      <c r="K1276" s="23">
        <f t="shared" si="24"/>
        <v>0</v>
      </c>
    </row>
    <row r="1277" spans="2:11" ht="12.95" customHeight="1" x14ac:dyDescent="0.15">
      <c r="B1277" s="18" t="s">
        <v>218</v>
      </c>
      <c r="C1277" s="19" t="s">
        <v>219</v>
      </c>
      <c r="D1277" s="20" t="s">
        <v>279</v>
      </c>
      <c r="E1277" s="20" t="s">
        <v>21</v>
      </c>
      <c r="F1277" s="24">
        <v>15</v>
      </c>
      <c r="G1277" s="21">
        <v>1983</v>
      </c>
      <c r="H1277" s="22">
        <f>F1277*単価一覧!$X$43</f>
        <v>0</v>
      </c>
      <c r="I1277" s="25"/>
      <c r="J1277" s="22">
        <f>G1277*単価一覧!$X$45</f>
        <v>0</v>
      </c>
      <c r="K1277" s="23">
        <f t="shared" si="24"/>
        <v>0</v>
      </c>
    </row>
    <row r="1278" spans="2:11" ht="12.95" customHeight="1" x14ac:dyDescent="0.15">
      <c r="B1278" s="18" t="s">
        <v>218</v>
      </c>
      <c r="C1278" s="19" t="s">
        <v>219</v>
      </c>
      <c r="D1278" s="20" t="s">
        <v>279</v>
      </c>
      <c r="E1278" s="20" t="s">
        <v>22</v>
      </c>
      <c r="F1278" s="24">
        <v>15</v>
      </c>
      <c r="G1278" s="21">
        <v>1709</v>
      </c>
      <c r="H1278" s="22">
        <f>F1278*単価一覧!$X$43</f>
        <v>0</v>
      </c>
      <c r="I1278" s="25"/>
      <c r="J1278" s="22">
        <f>G1278*単価一覧!$X$45</f>
        <v>0</v>
      </c>
      <c r="K1278" s="23">
        <f t="shared" si="24"/>
        <v>0</v>
      </c>
    </row>
    <row r="1279" spans="2:11" ht="12.95" customHeight="1" x14ac:dyDescent="0.15">
      <c r="B1279" s="18" t="s">
        <v>218</v>
      </c>
      <c r="C1279" s="19" t="s">
        <v>219</v>
      </c>
      <c r="D1279" s="20" t="s">
        <v>279</v>
      </c>
      <c r="E1279" s="20" t="s">
        <v>11</v>
      </c>
      <c r="F1279" s="24">
        <v>15</v>
      </c>
      <c r="G1279" s="21">
        <v>1688</v>
      </c>
      <c r="H1279" s="22">
        <f>F1279*単価一覧!$X$43</f>
        <v>0</v>
      </c>
      <c r="I1279" s="25"/>
      <c r="J1279" s="22">
        <f>G1279*単価一覧!$X$45</f>
        <v>0</v>
      </c>
      <c r="K1279" s="23">
        <f t="shared" si="24"/>
        <v>0</v>
      </c>
    </row>
    <row r="1280" spans="2:11" ht="12.95" customHeight="1" x14ac:dyDescent="0.15">
      <c r="B1280" s="18" t="s">
        <v>218</v>
      </c>
      <c r="C1280" s="19" t="s">
        <v>219</v>
      </c>
      <c r="D1280" s="20" t="s">
        <v>279</v>
      </c>
      <c r="E1280" s="20" t="s">
        <v>12</v>
      </c>
      <c r="F1280" s="24">
        <v>15</v>
      </c>
      <c r="G1280" s="24">
        <v>2025</v>
      </c>
      <c r="H1280" s="22">
        <f>F1280*単価一覧!$X$43</f>
        <v>0</v>
      </c>
      <c r="I1280" s="25"/>
      <c r="J1280" s="22">
        <f>G1280*単価一覧!$X$45</f>
        <v>0</v>
      </c>
      <c r="K1280" s="23">
        <f t="shared" si="24"/>
        <v>0</v>
      </c>
    </row>
    <row r="1281" spans="2:11" ht="12.95" customHeight="1" x14ac:dyDescent="0.15">
      <c r="B1281" s="18" t="s">
        <v>218</v>
      </c>
      <c r="C1281" s="19" t="s">
        <v>219</v>
      </c>
      <c r="D1281" s="20" t="s">
        <v>279</v>
      </c>
      <c r="E1281" s="20" t="s">
        <v>13</v>
      </c>
      <c r="F1281" s="24">
        <v>15</v>
      </c>
      <c r="G1281" s="24">
        <v>1708</v>
      </c>
      <c r="H1281" s="22">
        <f>F1281*単価一覧!$X$43</f>
        <v>0</v>
      </c>
      <c r="I1281" s="25"/>
      <c r="J1281" s="22">
        <f>G1281*単価一覧!$X$45</f>
        <v>0</v>
      </c>
      <c r="K1281" s="23">
        <f t="shared" si="24"/>
        <v>0</v>
      </c>
    </row>
    <row r="1282" spans="2:11" ht="12.95" customHeight="1" x14ac:dyDescent="0.15">
      <c r="B1282" s="18" t="s">
        <v>218</v>
      </c>
      <c r="C1282" s="19" t="s">
        <v>219</v>
      </c>
      <c r="D1282" s="20" t="s">
        <v>279</v>
      </c>
      <c r="E1282" s="20" t="s">
        <v>14</v>
      </c>
      <c r="F1282" s="24">
        <v>15</v>
      </c>
      <c r="G1282" s="24">
        <v>1707</v>
      </c>
      <c r="H1282" s="22">
        <f>F1282*単価一覧!$X$43</f>
        <v>0</v>
      </c>
      <c r="I1282" s="26">
        <f>G1282*単価一覧!$X$44</f>
        <v>0</v>
      </c>
      <c r="J1282" s="25"/>
      <c r="K1282" s="23">
        <f t="shared" si="24"/>
        <v>0</v>
      </c>
    </row>
    <row r="1283" spans="2:11" ht="12.95" customHeight="1" x14ac:dyDescent="0.15">
      <c r="B1283" s="18" t="s">
        <v>218</v>
      </c>
      <c r="C1283" s="19" t="s">
        <v>219</v>
      </c>
      <c r="D1283" s="20" t="s">
        <v>279</v>
      </c>
      <c r="E1283" s="20" t="s">
        <v>15</v>
      </c>
      <c r="F1283" s="24">
        <v>15</v>
      </c>
      <c r="G1283" s="24">
        <v>1998</v>
      </c>
      <c r="H1283" s="22">
        <f>F1283*単価一覧!$X$43</f>
        <v>0</v>
      </c>
      <c r="I1283" s="26">
        <f>G1283*単価一覧!$X$44</f>
        <v>0</v>
      </c>
      <c r="J1283" s="25"/>
      <c r="K1283" s="23">
        <f t="shared" si="24"/>
        <v>0</v>
      </c>
    </row>
    <row r="1284" spans="2:11" ht="12.95" customHeight="1" x14ac:dyDescent="0.15">
      <c r="B1284" s="18" t="s">
        <v>218</v>
      </c>
      <c r="C1284" s="19" t="s">
        <v>219</v>
      </c>
      <c r="D1284" s="20" t="s">
        <v>279</v>
      </c>
      <c r="E1284" s="20" t="s">
        <v>16</v>
      </c>
      <c r="F1284" s="24">
        <v>15</v>
      </c>
      <c r="G1284" s="24">
        <v>1775</v>
      </c>
      <c r="H1284" s="22">
        <f>F1284*単価一覧!$X$43</f>
        <v>0</v>
      </c>
      <c r="I1284" s="26">
        <f>G1284*単価一覧!$X$44</f>
        <v>0</v>
      </c>
      <c r="J1284" s="25"/>
      <c r="K1284" s="23">
        <f t="shared" si="24"/>
        <v>0</v>
      </c>
    </row>
    <row r="1285" spans="2:11" ht="12.95" customHeight="1" x14ac:dyDescent="0.15">
      <c r="B1285" s="18" t="s">
        <v>218</v>
      </c>
      <c r="C1285" s="19" t="s">
        <v>219</v>
      </c>
      <c r="D1285" s="20" t="s">
        <v>279</v>
      </c>
      <c r="E1285" s="20" t="s">
        <v>17</v>
      </c>
      <c r="F1285" s="24">
        <v>15</v>
      </c>
      <c r="G1285" s="24">
        <v>1656</v>
      </c>
      <c r="H1285" s="22">
        <f>F1285*単価一覧!$X$43</f>
        <v>0</v>
      </c>
      <c r="I1285" s="25"/>
      <c r="J1285" s="22">
        <f>G1285*単価一覧!$X$45</f>
        <v>0</v>
      </c>
      <c r="K1285" s="23">
        <f t="shared" si="24"/>
        <v>0</v>
      </c>
    </row>
    <row r="1286" spans="2:11" ht="12.95" customHeight="1" x14ac:dyDescent="0.15">
      <c r="B1286" s="18" t="s">
        <v>218</v>
      </c>
      <c r="C1286" s="19" t="s">
        <v>219</v>
      </c>
      <c r="D1286" s="20" t="s">
        <v>279</v>
      </c>
      <c r="E1286" s="20" t="s">
        <v>18</v>
      </c>
      <c r="F1286" s="24">
        <v>15</v>
      </c>
      <c r="G1286" s="21">
        <v>1967</v>
      </c>
      <c r="H1286" s="22">
        <f>F1286*単価一覧!$X$43</f>
        <v>0</v>
      </c>
      <c r="I1286" s="25"/>
      <c r="J1286" s="22">
        <f>G1286*単価一覧!$X$45</f>
        <v>0</v>
      </c>
      <c r="K1286" s="23">
        <f t="shared" si="24"/>
        <v>0</v>
      </c>
    </row>
    <row r="1287" spans="2:11" ht="12.95" customHeight="1" x14ac:dyDescent="0.15">
      <c r="B1287" s="18" t="s">
        <v>218</v>
      </c>
      <c r="C1287" s="19" t="s">
        <v>219</v>
      </c>
      <c r="D1287" s="20" t="s">
        <v>279</v>
      </c>
      <c r="E1287" s="20" t="s">
        <v>19</v>
      </c>
      <c r="F1287" s="24">
        <v>15</v>
      </c>
      <c r="G1287" s="21">
        <v>1723</v>
      </c>
      <c r="H1287" s="22">
        <f>F1287*単価一覧!$X$43</f>
        <v>0</v>
      </c>
      <c r="I1287" s="25"/>
      <c r="J1287" s="22">
        <f>G1287*単価一覧!$X$45</f>
        <v>0</v>
      </c>
      <c r="K1287" s="23">
        <f t="shared" si="24"/>
        <v>0</v>
      </c>
    </row>
    <row r="1288" spans="2:11" ht="12.95" customHeight="1" x14ac:dyDescent="0.15">
      <c r="B1288" s="18" t="s">
        <v>218</v>
      </c>
      <c r="C1288" s="19" t="s">
        <v>219</v>
      </c>
      <c r="D1288" s="20" t="s">
        <v>280</v>
      </c>
      <c r="E1288" s="20" t="s">
        <v>20</v>
      </c>
      <c r="F1288" s="24">
        <v>15</v>
      </c>
      <c r="G1288" s="21">
        <v>2207</v>
      </c>
      <c r="H1288" s="22">
        <f>F1288*単価一覧!$X$43</f>
        <v>0</v>
      </c>
      <c r="I1288" s="25"/>
      <c r="J1288" s="22">
        <f>G1288*単価一覧!$X$45</f>
        <v>0</v>
      </c>
      <c r="K1288" s="23">
        <f t="shared" si="24"/>
        <v>0</v>
      </c>
    </row>
    <row r="1289" spans="2:11" ht="12.95" customHeight="1" x14ac:dyDescent="0.15">
      <c r="B1289" s="18" t="s">
        <v>218</v>
      </c>
      <c r="C1289" s="19" t="s">
        <v>219</v>
      </c>
      <c r="D1289" s="20" t="s">
        <v>280</v>
      </c>
      <c r="E1289" s="20" t="s">
        <v>21</v>
      </c>
      <c r="F1289" s="24">
        <v>15</v>
      </c>
      <c r="G1289" s="21">
        <v>1839</v>
      </c>
      <c r="H1289" s="22">
        <f>F1289*単価一覧!$X$43</f>
        <v>0</v>
      </c>
      <c r="I1289" s="25"/>
      <c r="J1289" s="22">
        <f>G1289*単価一覧!$X$45</f>
        <v>0</v>
      </c>
      <c r="K1289" s="23">
        <f t="shared" si="24"/>
        <v>0</v>
      </c>
    </row>
    <row r="1290" spans="2:11" ht="12.95" customHeight="1" x14ac:dyDescent="0.15">
      <c r="B1290" s="18" t="s">
        <v>218</v>
      </c>
      <c r="C1290" s="19" t="s">
        <v>219</v>
      </c>
      <c r="D1290" s="20" t="s">
        <v>280</v>
      </c>
      <c r="E1290" s="20" t="s">
        <v>22</v>
      </c>
      <c r="F1290" s="24">
        <v>15</v>
      </c>
      <c r="G1290" s="21">
        <v>1837</v>
      </c>
      <c r="H1290" s="22">
        <f>F1290*単価一覧!$X$43</f>
        <v>0</v>
      </c>
      <c r="I1290" s="25"/>
      <c r="J1290" s="22">
        <f>G1290*単価一覧!$X$45</f>
        <v>0</v>
      </c>
      <c r="K1290" s="23">
        <f t="shared" si="24"/>
        <v>0</v>
      </c>
    </row>
  </sheetData>
  <autoFilter ref="A18:K1290" xr:uid="{00000000-0009-0000-0000-000004000000}"/>
  <mergeCells count="10">
    <mergeCell ref="G17:G18"/>
    <mergeCell ref="H17:H18"/>
    <mergeCell ref="I17:J17"/>
    <mergeCell ref="K17:K18"/>
    <mergeCell ref="A17:A18"/>
    <mergeCell ref="B17:B18"/>
    <mergeCell ref="C17:C18"/>
    <mergeCell ref="D17:D18"/>
    <mergeCell ref="E17:E18"/>
    <mergeCell ref="F17:F18"/>
  </mergeCells>
  <phoneticPr fontId="1"/>
  <dataValidations count="1">
    <dataValidation imeMode="off" allowBlank="1" showInputMessage="1" showErrorMessage="1" sqref="G1:G18 G1291:G1048576 F1:F1048576" xr:uid="{00000000-0002-0000-0400-000000000000}"/>
  </dataValidations>
  <printOptions horizontalCentered="1"/>
  <pageMargins left="0.47244094488188981" right="0.39370078740157483" top="0.39370078740157483" bottom="0.39370078740157483" header="0.31496062992125984" footer="0.19685039370078741"/>
  <pageSetup paperSize="9" orientation="portrait" r:id="rId1"/>
  <headerFooter>
    <oddHeader>&amp;R&amp;"ＭＳ 明朝,標準"&amp;14【契約種別③】</oddHeader>
    <oddFooter>&amp;R&amp;"ＭＳ 明朝,標準"低圧電力相当-&amp;P/&amp;N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view="pageBreakPreview" zoomScaleNormal="100" zoomScaleSheetLayoutView="100" workbookViewId="0">
      <selection activeCell="H11" sqref="H11"/>
    </sheetView>
  </sheetViews>
  <sheetFormatPr defaultColWidth="8.796875" defaultRowHeight="12.95" customHeight="1" x14ac:dyDescent="0.15"/>
  <cols>
    <col min="1" max="2" width="3.69921875" style="14" customWidth="1"/>
    <col min="3" max="3" width="13.19921875" style="15" customWidth="1"/>
    <col min="4" max="4" width="5.69921875" style="16" customWidth="1"/>
    <col min="5" max="5" width="4.19921875" style="16" customWidth="1"/>
    <col min="6" max="6" width="6.19921875" style="15" customWidth="1"/>
    <col min="7" max="7" width="6.69921875" style="15" customWidth="1"/>
    <col min="8" max="8" width="11.19921875" style="15" customWidth="1"/>
    <col min="9" max="9" width="8.69921875" style="15" customWidth="1"/>
    <col min="10" max="10" width="7.09765625" style="15" customWidth="1"/>
    <col min="11" max="16384" width="8.796875" style="15"/>
  </cols>
  <sheetData>
    <row r="1" spans="1:9" ht="15" customHeight="1" x14ac:dyDescent="0.15"/>
    <row r="2" spans="1:9" ht="15" customHeight="1" x14ac:dyDescent="0.15"/>
    <row r="3" spans="1:9" ht="20.100000000000001" customHeight="1" x14ac:dyDescent="0.15">
      <c r="B3" s="11" t="s">
        <v>251</v>
      </c>
    </row>
    <row r="4" spans="1:9" s="3" customFormat="1" ht="15" customHeight="1" x14ac:dyDescent="0.15">
      <c r="A4" s="13"/>
      <c r="B4" s="10"/>
      <c r="D4" s="9"/>
      <c r="E4" s="9"/>
    </row>
    <row r="5" spans="1:9" s="3" customFormat="1" ht="15" customHeight="1" x14ac:dyDescent="0.15">
      <c r="A5" s="13"/>
      <c r="B5" s="3" t="s">
        <v>281</v>
      </c>
      <c r="D5" s="9"/>
      <c r="E5" s="9"/>
    </row>
    <row r="6" spans="1:9" s="3" customFormat="1" ht="15" customHeight="1" x14ac:dyDescent="0.15">
      <c r="A6" s="13"/>
      <c r="B6" s="10"/>
      <c r="D6" s="9"/>
      <c r="E6" s="9"/>
    </row>
    <row r="7" spans="1:9" s="3" customFormat="1" ht="15" customHeight="1" x14ac:dyDescent="0.15">
      <c r="A7" s="13"/>
      <c r="B7" s="3" t="s">
        <v>242</v>
      </c>
      <c r="D7" s="9"/>
      <c r="E7" s="9"/>
    </row>
    <row r="8" spans="1:9" s="3" customFormat="1" ht="15" customHeight="1" x14ac:dyDescent="0.15">
      <c r="A8" s="13"/>
      <c r="B8" s="3" t="s">
        <v>257</v>
      </c>
      <c r="D8" s="9"/>
      <c r="E8" s="9"/>
    </row>
    <row r="9" spans="1:9" s="3" customFormat="1" ht="15" customHeight="1" x14ac:dyDescent="0.15">
      <c r="A9" s="13"/>
      <c r="B9" s="3" t="s">
        <v>243</v>
      </c>
      <c r="D9" s="9"/>
      <c r="E9" s="9"/>
    </row>
    <row r="10" spans="1:9" s="3" customFormat="1" ht="15" customHeight="1" x14ac:dyDescent="0.15">
      <c r="A10" s="13"/>
      <c r="B10" s="3" t="s">
        <v>277</v>
      </c>
      <c r="D10" s="9"/>
      <c r="E10" s="9"/>
    </row>
    <row r="11" spans="1:9" s="3" customFormat="1" ht="15" customHeight="1" x14ac:dyDescent="0.15">
      <c r="A11" s="13"/>
      <c r="B11" s="3" t="s">
        <v>247</v>
      </c>
      <c r="D11" s="9"/>
      <c r="E11" s="9"/>
    </row>
    <row r="12" spans="1:9" s="3" customFormat="1" ht="15" customHeight="1" x14ac:dyDescent="0.15">
      <c r="A12" s="13"/>
      <c r="B12" s="3" t="s">
        <v>275</v>
      </c>
      <c r="D12" s="9"/>
      <c r="E12" s="9"/>
    </row>
    <row r="13" spans="1:9" s="3" customFormat="1" ht="15" customHeight="1" x14ac:dyDescent="0.15">
      <c r="A13" s="13"/>
      <c r="B13" s="10"/>
      <c r="D13" s="9"/>
      <c r="E13" s="9"/>
    </row>
    <row r="14" spans="1:9" s="3" customFormat="1" ht="15" customHeight="1" x14ac:dyDescent="0.15">
      <c r="A14" s="13"/>
      <c r="B14" s="10" t="s">
        <v>220</v>
      </c>
      <c r="D14" s="9"/>
      <c r="E14" s="9"/>
    </row>
    <row r="15" spans="1:9" s="3" customFormat="1" ht="15" customHeight="1" x14ac:dyDescent="0.15">
      <c r="A15" s="13"/>
      <c r="B15" s="13"/>
      <c r="D15" s="9"/>
      <c r="E15" s="9"/>
    </row>
    <row r="16" spans="1:9" ht="20.100000000000001" customHeight="1" x14ac:dyDescent="0.15">
      <c r="A16" s="75"/>
      <c r="B16" s="79" t="s">
        <v>32</v>
      </c>
      <c r="C16" s="78" t="s">
        <v>33</v>
      </c>
      <c r="D16" s="78" t="s">
        <v>34</v>
      </c>
      <c r="E16" s="78" t="s">
        <v>35</v>
      </c>
      <c r="F16" s="77" t="s">
        <v>253</v>
      </c>
      <c r="G16" s="77" t="s">
        <v>252</v>
      </c>
      <c r="H16" s="27" t="s">
        <v>255</v>
      </c>
      <c r="I16" s="77" t="s">
        <v>234</v>
      </c>
    </row>
    <row r="17" spans="1:9" ht="20.100000000000001" customHeight="1" x14ac:dyDescent="0.15">
      <c r="A17" s="76"/>
      <c r="B17" s="80"/>
      <c r="C17" s="78"/>
      <c r="D17" s="78"/>
      <c r="E17" s="78"/>
      <c r="F17" s="77"/>
      <c r="G17" s="78"/>
      <c r="H17" s="17" t="s">
        <v>5</v>
      </c>
      <c r="I17" s="78"/>
    </row>
    <row r="18" spans="1:9" ht="12.95" customHeight="1" x14ac:dyDescent="0.15">
      <c r="B18" s="18" t="s">
        <v>271</v>
      </c>
      <c r="C18" s="19" t="s">
        <v>272</v>
      </c>
      <c r="D18" s="20" t="s">
        <v>278</v>
      </c>
      <c r="E18" s="20" t="s">
        <v>11</v>
      </c>
      <c r="F18" s="21">
        <v>85</v>
      </c>
      <c r="G18" s="22">
        <f>単価一覧!$X$49</f>
        <v>0</v>
      </c>
      <c r="H18" s="22">
        <f>F18*単価一覧!$X$50</f>
        <v>0</v>
      </c>
      <c r="I18" s="23">
        <f>ROUNDDOWN(G18+H18,0)</f>
        <v>0</v>
      </c>
    </row>
    <row r="19" spans="1:9" ht="12.95" customHeight="1" x14ac:dyDescent="0.15">
      <c r="B19" s="18" t="s">
        <v>271</v>
      </c>
      <c r="C19" s="19" t="s">
        <v>272</v>
      </c>
      <c r="D19" s="20" t="s">
        <v>278</v>
      </c>
      <c r="E19" s="20" t="s">
        <v>12</v>
      </c>
      <c r="F19" s="21">
        <v>51</v>
      </c>
      <c r="G19" s="22">
        <f>単価一覧!$X$49</f>
        <v>0</v>
      </c>
      <c r="H19" s="22">
        <f>F19*単価一覧!$X$50</f>
        <v>0</v>
      </c>
      <c r="I19" s="23">
        <f t="shared" ref="I19:I41" si="0">ROUNDDOWN(G19+H19,0)</f>
        <v>0</v>
      </c>
    </row>
    <row r="20" spans="1:9" ht="12.95" customHeight="1" x14ac:dyDescent="0.15">
      <c r="B20" s="18" t="s">
        <v>271</v>
      </c>
      <c r="C20" s="19" t="s">
        <v>272</v>
      </c>
      <c r="D20" s="20" t="s">
        <v>278</v>
      </c>
      <c r="E20" s="20" t="s">
        <v>13</v>
      </c>
      <c r="F20" s="21">
        <v>35</v>
      </c>
      <c r="G20" s="22">
        <f>単価一覧!$X$49</f>
        <v>0</v>
      </c>
      <c r="H20" s="22">
        <f>F20*単価一覧!$X$50</f>
        <v>0</v>
      </c>
      <c r="I20" s="23">
        <f t="shared" si="0"/>
        <v>0</v>
      </c>
    </row>
    <row r="21" spans="1:9" ht="12.95" customHeight="1" x14ac:dyDescent="0.15">
      <c r="B21" s="18" t="s">
        <v>271</v>
      </c>
      <c r="C21" s="19" t="s">
        <v>272</v>
      </c>
      <c r="D21" s="20" t="s">
        <v>278</v>
      </c>
      <c r="E21" s="20" t="s">
        <v>14</v>
      </c>
      <c r="F21" s="24">
        <v>38</v>
      </c>
      <c r="G21" s="22">
        <f>単価一覧!$X$49</f>
        <v>0</v>
      </c>
      <c r="H21" s="22">
        <f>F21*単価一覧!$X$50</f>
        <v>0</v>
      </c>
      <c r="I21" s="23">
        <f t="shared" si="0"/>
        <v>0</v>
      </c>
    </row>
    <row r="22" spans="1:9" ht="12.95" customHeight="1" x14ac:dyDescent="0.15">
      <c r="B22" s="18" t="s">
        <v>271</v>
      </c>
      <c r="C22" s="19" t="s">
        <v>272</v>
      </c>
      <c r="D22" s="20" t="s">
        <v>278</v>
      </c>
      <c r="E22" s="20" t="s">
        <v>15</v>
      </c>
      <c r="F22" s="24">
        <v>41</v>
      </c>
      <c r="G22" s="22">
        <f>単価一覧!$X$49</f>
        <v>0</v>
      </c>
      <c r="H22" s="22">
        <f>F22*単価一覧!$X$50</f>
        <v>0</v>
      </c>
      <c r="I22" s="23">
        <f t="shared" si="0"/>
        <v>0</v>
      </c>
    </row>
    <row r="23" spans="1:9" ht="12.95" customHeight="1" x14ac:dyDescent="0.15">
      <c r="B23" s="18" t="s">
        <v>271</v>
      </c>
      <c r="C23" s="19" t="s">
        <v>272</v>
      </c>
      <c r="D23" s="20" t="s">
        <v>278</v>
      </c>
      <c r="E23" s="20" t="s">
        <v>16</v>
      </c>
      <c r="F23" s="24">
        <v>43</v>
      </c>
      <c r="G23" s="22">
        <f>単価一覧!$X$49</f>
        <v>0</v>
      </c>
      <c r="H23" s="22">
        <f>F23*単価一覧!$X$50</f>
        <v>0</v>
      </c>
      <c r="I23" s="23">
        <f t="shared" si="0"/>
        <v>0</v>
      </c>
    </row>
    <row r="24" spans="1:9" ht="12.95" customHeight="1" x14ac:dyDescent="0.15">
      <c r="B24" s="18" t="s">
        <v>271</v>
      </c>
      <c r="C24" s="19" t="s">
        <v>272</v>
      </c>
      <c r="D24" s="20" t="s">
        <v>278</v>
      </c>
      <c r="E24" s="20" t="s">
        <v>17</v>
      </c>
      <c r="F24" s="24">
        <v>45</v>
      </c>
      <c r="G24" s="22">
        <f>単価一覧!$X$49</f>
        <v>0</v>
      </c>
      <c r="H24" s="22">
        <f>F24*単価一覧!$X$50</f>
        <v>0</v>
      </c>
      <c r="I24" s="23">
        <f t="shared" si="0"/>
        <v>0</v>
      </c>
    </row>
    <row r="25" spans="1:9" ht="12.95" customHeight="1" x14ac:dyDescent="0.15">
      <c r="B25" s="18" t="s">
        <v>271</v>
      </c>
      <c r="C25" s="19" t="s">
        <v>272</v>
      </c>
      <c r="D25" s="20" t="s">
        <v>278</v>
      </c>
      <c r="E25" s="20" t="s">
        <v>18</v>
      </c>
      <c r="F25" s="24">
        <v>53</v>
      </c>
      <c r="G25" s="22">
        <f>単価一覧!$X$49</f>
        <v>0</v>
      </c>
      <c r="H25" s="22">
        <f>F25*単価一覧!$X$50</f>
        <v>0</v>
      </c>
      <c r="I25" s="23">
        <f t="shared" si="0"/>
        <v>0</v>
      </c>
    </row>
    <row r="26" spans="1:9" ht="12.95" customHeight="1" x14ac:dyDescent="0.15">
      <c r="B26" s="18" t="s">
        <v>271</v>
      </c>
      <c r="C26" s="19" t="s">
        <v>272</v>
      </c>
      <c r="D26" s="20" t="s">
        <v>278</v>
      </c>
      <c r="E26" s="20" t="s">
        <v>19</v>
      </c>
      <c r="F26" s="24">
        <v>49</v>
      </c>
      <c r="G26" s="22">
        <f>単価一覧!$X$49</f>
        <v>0</v>
      </c>
      <c r="H26" s="22">
        <f>F26*単価一覧!$X$50</f>
        <v>0</v>
      </c>
      <c r="I26" s="23">
        <f t="shared" si="0"/>
        <v>0</v>
      </c>
    </row>
    <row r="27" spans="1:9" ht="12.95" customHeight="1" x14ac:dyDescent="0.15">
      <c r="B27" s="18" t="s">
        <v>271</v>
      </c>
      <c r="C27" s="19" t="s">
        <v>272</v>
      </c>
      <c r="D27" s="20" t="s">
        <v>279</v>
      </c>
      <c r="E27" s="20" t="s">
        <v>20</v>
      </c>
      <c r="F27" s="24">
        <v>58</v>
      </c>
      <c r="G27" s="22">
        <f>単価一覧!$X$49</f>
        <v>0</v>
      </c>
      <c r="H27" s="22">
        <f>F27*単価一覧!$X$50</f>
        <v>0</v>
      </c>
      <c r="I27" s="23">
        <f t="shared" si="0"/>
        <v>0</v>
      </c>
    </row>
    <row r="28" spans="1:9" ht="12.95" customHeight="1" x14ac:dyDescent="0.15">
      <c r="B28" s="18" t="s">
        <v>271</v>
      </c>
      <c r="C28" s="19" t="s">
        <v>272</v>
      </c>
      <c r="D28" s="20" t="s">
        <v>279</v>
      </c>
      <c r="E28" s="20" t="s">
        <v>21</v>
      </c>
      <c r="F28" s="24">
        <v>47</v>
      </c>
      <c r="G28" s="22">
        <f>単価一覧!$X$49</f>
        <v>0</v>
      </c>
      <c r="H28" s="22">
        <f>F28*単価一覧!$X$50</f>
        <v>0</v>
      </c>
      <c r="I28" s="23">
        <f t="shared" si="0"/>
        <v>0</v>
      </c>
    </row>
    <row r="29" spans="1:9" ht="12.95" customHeight="1" x14ac:dyDescent="0.15">
      <c r="B29" s="18" t="s">
        <v>271</v>
      </c>
      <c r="C29" s="19" t="s">
        <v>272</v>
      </c>
      <c r="D29" s="20" t="s">
        <v>279</v>
      </c>
      <c r="E29" s="20" t="s">
        <v>22</v>
      </c>
      <c r="F29" s="24">
        <v>43</v>
      </c>
      <c r="G29" s="22">
        <f>単価一覧!$X$49</f>
        <v>0</v>
      </c>
      <c r="H29" s="22">
        <f>F29*単価一覧!$X$50</f>
        <v>0</v>
      </c>
      <c r="I29" s="23">
        <f t="shared" si="0"/>
        <v>0</v>
      </c>
    </row>
    <row r="30" spans="1:9" ht="12.95" customHeight="1" x14ac:dyDescent="0.15">
      <c r="B30" s="18" t="s">
        <v>271</v>
      </c>
      <c r="C30" s="19" t="s">
        <v>272</v>
      </c>
      <c r="D30" s="20" t="s">
        <v>279</v>
      </c>
      <c r="E30" s="20" t="s">
        <v>11</v>
      </c>
      <c r="F30" s="24">
        <v>41</v>
      </c>
      <c r="G30" s="22">
        <f>単価一覧!$X$49</f>
        <v>0</v>
      </c>
      <c r="H30" s="22">
        <f>F30*単価一覧!$X$50</f>
        <v>0</v>
      </c>
      <c r="I30" s="23">
        <f t="shared" si="0"/>
        <v>0</v>
      </c>
    </row>
    <row r="31" spans="1:9" ht="12.95" customHeight="1" x14ac:dyDescent="0.15">
      <c r="B31" s="18" t="s">
        <v>271</v>
      </c>
      <c r="C31" s="19" t="s">
        <v>272</v>
      </c>
      <c r="D31" s="20" t="s">
        <v>279</v>
      </c>
      <c r="E31" s="20" t="s">
        <v>12</v>
      </c>
      <c r="F31" s="24">
        <v>45</v>
      </c>
      <c r="G31" s="22">
        <f>単価一覧!$X$49</f>
        <v>0</v>
      </c>
      <c r="H31" s="22">
        <f>F31*単価一覧!$X$50</f>
        <v>0</v>
      </c>
      <c r="I31" s="23">
        <f t="shared" si="0"/>
        <v>0</v>
      </c>
    </row>
    <row r="32" spans="1:9" ht="12.95" customHeight="1" x14ac:dyDescent="0.15">
      <c r="B32" s="18" t="s">
        <v>271</v>
      </c>
      <c r="C32" s="19" t="s">
        <v>272</v>
      </c>
      <c r="D32" s="20" t="s">
        <v>279</v>
      </c>
      <c r="E32" s="20" t="s">
        <v>13</v>
      </c>
      <c r="F32" s="24">
        <v>36</v>
      </c>
      <c r="G32" s="22">
        <f>単価一覧!$X$49</f>
        <v>0</v>
      </c>
      <c r="H32" s="22">
        <f>F32*単価一覧!$X$50</f>
        <v>0</v>
      </c>
      <c r="I32" s="23">
        <f t="shared" si="0"/>
        <v>0</v>
      </c>
    </row>
    <row r="33" spans="2:9" ht="12.95" customHeight="1" x14ac:dyDescent="0.15">
      <c r="B33" s="18" t="s">
        <v>271</v>
      </c>
      <c r="C33" s="19" t="s">
        <v>272</v>
      </c>
      <c r="D33" s="20" t="s">
        <v>279</v>
      </c>
      <c r="E33" s="20" t="s">
        <v>14</v>
      </c>
      <c r="F33" s="24">
        <v>36</v>
      </c>
      <c r="G33" s="22">
        <f>単価一覧!$X$49</f>
        <v>0</v>
      </c>
      <c r="H33" s="22">
        <f>F33*単価一覧!$X$50</f>
        <v>0</v>
      </c>
      <c r="I33" s="23">
        <f t="shared" si="0"/>
        <v>0</v>
      </c>
    </row>
    <row r="34" spans="2:9" ht="12.95" customHeight="1" x14ac:dyDescent="0.15">
      <c r="B34" s="18" t="s">
        <v>271</v>
      </c>
      <c r="C34" s="19" t="s">
        <v>272</v>
      </c>
      <c r="D34" s="20" t="s">
        <v>279</v>
      </c>
      <c r="E34" s="20" t="s">
        <v>15</v>
      </c>
      <c r="F34" s="24">
        <v>44</v>
      </c>
      <c r="G34" s="22">
        <f>単価一覧!$X$49</f>
        <v>0</v>
      </c>
      <c r="H34" s="22">
        <f>F34*単価一覧!$X$50</f>
        <v>0</v>
      </c>
      <c r="I34" s="23">
        <f t="shared" si="0"/>
        <v>0</v>
      </c>
    </row>
    <row r="35" spans="2:9" ht="12.95" customHeight="1" x14ac:dyDescent="0.15">
      <c r="B35" s="18" t="s">
        <v>271</v>
      </c>
      <c r="C35" s="19" t="s">
        <v>272</v>
      </c>
      <c r="D35" s="20" t="s">
        <v>279</v>
      </c>
      <c r="E35" s="20" t="s">
        <v>16</v>
      </c>
      <c r="F35" s="24">
        <v>41</v>
      </c>
      <c r="G35" s="22">
        <f>単価一覧!$X$49</f>
        <v>0</v>
      </c>
      <c r="H35" s="22">
        <f>F35*単価一覧!$X$50</f>
        <v>0</v>
      </c>
      <c r="I35" s="23">
        <f t="shared" si="0"/>
        <v>0</v>
      </c>
    </row>
    <row r="36" spans="2:9" ht="12.95" customHeight="1" x14ac:dyDescent="0.15">
      <c r="B36" s="18" t="s">
        <v>271</v>
      </c>
      <c r="C36" s="19" t="s">
        <v>272</v>
      </c>
      <c r="D36" s="20" t="s">
        <v>279</v>
      </c>
      <c r="E36" s="20" t="s">
        <v>17</v>
      </c>
      <c r="F36" s="24">
        <v>45</v>
      </c>
      <c r="G36" s="22">
        <f>単価一覧!$X$49</f>
        <v>0</v>
      </c>
      <c r="H36" s="22">
        <f>F36*単価一覧!$X$50</f>
        <v>0</v>
      </c>
      <c r="I36" s="23">
        <f t="shared" si="0"/>
        <v>0</v>
      </c>
    </row>
    <row r="37" spans="2:9" ht="12.95" customHeight="1" x14ac:dyDescent="0.15">
      <c r="B37" s="18" t="s">
        <v>271</v>
      </c>
      <c r="C37" s="19" t="s">
        <v>272</v>
      </c>
      <c r="D37" s="20" t="s">
        <v>279</v>
      </c>
      <c r="E37" s="20" t="s">
        <v>18</v>
      </c>
      <c r="F37" s="21">
        <v>55</v>
      </c>
      <c r="G37" s="22">
        <f>単価一覧!$X$49</f>
        <v>0</v>
      </c>
      <c r="H37" s="22">
        <f>F37*単価一覧!$X$50</f>
        <v>0</v>
      </c>
      <c r="I37" s="23">
        <f t="shared" si="0"/>
        <v>0</v>
      </c>
    </row>
    <row r="38" spans="2:9" ht="12.95" customHeight="1" x14ac:dyDescent="0.15">
      <c r="B38" s="18" t="s">
        <v>271</v>
      </c>
      <c r="C38" s="19" t="s">
        <v>272</v>
      </c>
      <c r="D38" s="20" t="s">
        <v>279</v>
      </c>
      <c r="E38" s="20" t="s">
        <v>19</v>
      </c>
      <c r="F38" s="21">
        <v>48</v>
      </c>
      <c r="G38" s="22">
        <f>単価一覧!$X$49</f>
        <v>0</v>
      </c>
      <c r="H38" s="22">
        <f>F38*単価一覧!$X$50</f>
        <v>0</v>
      </c>
      <c r="I38" s="23">
        <f t="shared" si="0"/>
        <v>0</v>
      </c>
    </row>
    <row r="39" spans="2:9" ht="12.95" customHeight="1" x14ac:dyDescent="0.15">
      <c r="B39" s="18" t="s">
        <v>271</v>
      </c>
      <c r="C39" s="19" t="s">
        <v>272</v>
      </c>
      <c r="D39" s="20" t="s">
        <v>280</v>
      </c>
      <c r="E39" s="20" t="s">
        <v>20</v>
      </c>
      <c r="F39" s="21">
        <v>59</v>
      </c>
      <c r="G39" s="22">
        <f>単価一覧!$X$49</f>
        <v>0</v>
      </c>
      <c r="H39" s="22">
        <f>F39*単価一覧!$X$50</f>
        <v>0</v>
      </c>
      <c r="I39" s="23">
        <f t="shared" si="0"/>
        <v>0</v>
      </c>
    </row>
    <row r="40" spans="2:9" ht="12.95" customHeight="1" x14ac:dyDescent="0.15">
      <c r="B40" s="18" t="s">
        <v>271</v>
      </c>
      <c r="C40" s="19" t="s">
        <v>272</v>
      </c>
      <c r="D40" s="20" t="s">
        <v>280</v>
      </c>
      <c r="E40" s="20" t="s">
        <v>21</v>
      </c>
      <c r="F40" s="21">
        <v>45</v>
      </c>
      <c r="G40" s="22">
        <f>単価一覧!$X$49</f>
        <v>0</v>
      </c>
      <c r="H40" s="22">
        <f>F40*単価一覧!$X$50</f>
        <v>0</v>
      </c>
      <c r="I40" s="23">
        <f t="shared" si="0"/>
        <v>0</v>
      </c>
    </row>
    <row r="41" spans="2:9" ht="12.95" customHeight="1" x14ac:dyDescent="0.15">
      <c r="B41" s="18" t="s">
        <v>271</v>
      </c>
      <c r="C41" s="19" t="s">
        <v>272</v>
      </c>
      <c r="D41" s="20" t="s">
        <v>280</v>
      </c>
      <c r="E41" s="20" t="s">
        <v>22</v>
      </c>
      <c r="F41" s="21">
        <v>37</v>
      </c>
      <c r="G41" s="22">
        <f>単価一覧!$X$49</f>
        <v>0</v>
      </c>
      <c r="H41" s="22">
        <f>F41*単価一覧!$X$50</f>
        <v>0</v>
      </c>
      <c r="I41" s="23">
        <f t="shared" si="0"/>
        <v>0</v>
      </c>
    </row>
  </sheetData>
  <autoFilter ref="A17:I41" xr:uid="{00000000-0009-0000-0000-000005000000}"/>
  <mergeCells count="8">
    <mergeCell ref="G16:G17"/>
    <mergeCell ref="I16:I17"/>
    <mergeCell ref="A16:A17"/>
    <mergeCell ref="B16:B17"/>
    <mergeCell ref="C16:C17"/>
    <mergeCell ref="D16:D17"/>
    <mergeCell ref="E16:E17"/>
    <mergeCell ref="F16:F17"/>
  </mergeCells>
  <phoneticPr fontId="1"/>
  <dataValidations count="1">
    <dataValidation imeMode="off" allowBlank="1" showInputMessage="1" showErrorMessage="1" sqref="F4:G12" xr:uid="{00000000-0002-0000-0500-000000000000}"/>
  </dataValidations>
  <printOptions horizontalCentered="1"/>
  <pageMargins left="0.47244094488188981" right="0.39370078740157483" top="0.39370078740157483" bottom="0.39370078740157483" header="0.31496062992125984" footer="0.19685039370078741"/>
  <pageSetup paperSize="9" orientation="portrait" r:id="rId1"/>
  <headerFooter>
    <oddHeader>&amp;R&amp;"ＭＳ 明朝,標準"&amp;14【契約種別④】</oddHeader>
    <oddFooter>&amp;R&amp;"ＭＳ 明朝,標準"公衆街路灯Ｂ相当-&amp;P/&amp;N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単価一覧</vt:lpstr>
      <vt:lpstr>予定電気料金一覧（総括）</vt:lpstr>
      <vt:lpstr>従量電灯Ａ</vt:lpstr>
      <vt:lpstr>従量電灯Ｂ</vt:lpstr>
      <vt:lpstr>低圧電力</vt:lpstr>
      <vt:lpstr>公衆街路灯Ｂ</vt:lpstr>
      <vt:lpstr>公衆街路灯Ｂ!Print_Area</vt:lpstr>
      <vt:lpstr>従量電灯Ａ!Print_Area</vt:lpstr>
      <vt:lpstr>従量電灯Ｂ!Print_Area</vt:lpstr>
      <vt:lpstr>単価一覧!Print_Area</vt:lpstr>
      <vt:lpstr>低圧電力!Print_Area</vt:lpstr>
      <vt:lpstr>'予定電気料金一覧（総括）'!Print_Area</vt:lpstr>
      <vt:lpstr>公衆街路灯Ｂ!Print_Titles</vt:lpstr>
      <vt:lpstr>従量電灯Ａ!Print_Titles</vt:lpstr>
      <vt:lpstr>従量電灯Ｂ!Print_Titles</vt:lpstr>
      <vt:lpstr>低圧電力!Print_Titles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ojk_admin</dc:creator>
  <cp:lastModifiedBy>稲井 友紀子</cp:lastModifiedBy>
  <cp:lastPrinted>2025-09-10T06:27:03Z</cp:lastPrinted>
  <dcterms:created xsi:type="dcterms:W3CDTF">2017-08-03T10:44:31Z</dcterms:created>
  <dcterms:modified xsi:type="dcterms:W3CDTF">2025-09-10T06:27:10Z</dcterms:modified>
</cp:coreProperties>
</file>