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\R5.2.21①【物24】《契約》令和5年度事務用消耗品買入\HP\"/>
    </mc:Choice>
  </mc:AlternateContent>
  <bookViews>
    <workbookView xWindow="0" yWindow="0" windowWidth="28800" windowHeight="11835"/>
  </bookViews>
  <sheets>
    <sheet name="R5内訳明細" sheetId="1" r:id="rId1"/>
  </sheets>
  <definedNames>
    <definedName name="_xlnm._FilterDatabase" localSheetId="0" hidden="1">'R5内訳明細'!$K$13:$N$13</definedName>
    <definedName name="_xlnm.Print_Area" localSheetId="0">'R5内訳明細'!$A$1:$N$52</definedName>
    <definedName name="_xlnm.Print_Titles" localSheetId="0">'R5内訳明細'!$2:$13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" l="1"/>
  <c r="L49" i="1"/>
  <c r="J49" i="1"/>
  <c r="I49" i="1"/>
  <c r="N48" i="1"/>
  <c r="L48" i="1"/>
  <c r="J48" i="1"/>
  <c r="I48" i="1"/>
  <c r="N47" i="1"/>
  <c r="L47" i="1"/>
  <c r="J47" i="1"/>
  <c r="I47" i="1"/>
  <c r="N46" i="1"/>
  <c r="L46" i="1"/>
  <c r="J46" i="1"/>
  <c r="I46" i="1"/>
  <c r="N45" i="1"/>
  <c r="L45" i="1"/>
  <c r="J45" i="1"/>
  <c r="I45" i="1"/>
  <c r="N44" i="1"/>
  <c r="L44" i="1"/>
  <c r="J44" i="1"/>
  <c r="I44" i="1"/>
  <c r="N43" i="1"/>
  <c r="L43" i="1"/>
  <c r="J43" i="1"/>
  <c r="I43" i="1"/>
  <c r="N42" i="1"/>
  <c r="L42" i="1"/>
  <c r="J42" i="1"/>
  <c r="I42" i="1"/>
  <c r="N41" i="1"/>
  <c r="L41" i="1"/>
  <c r="J41" i="1"/>
  <c r="I41" i="1"/>
  <c r="N40" i="1"/>
  <c r="L40" i="1"/>
  <c r="J40" i="1"/>
  <c r="I40" i="1"/>
  <c r="N39" i="1"/>
  <c r="L39" i="1"/>
  <c r="J39" i="1"/>
  <c r="I39" i="1"/>
  <c r="N38" i="1"/>
  <c r="L38" i="1"/>
  <c r="J38" i="1"/>
  <c r="I38" i="1"/>
  <c r="N37" i="1"/>
  <c r="L37" i="1"/>
  <c r="J37" i="1"/>
  <c r="I37" i="1"/>
  <c r="N36" i="1"/>
  <c r="L36" i="1"/>
  <c r="J36" i="1"/>
  <c r="I36" i="1"/>
  <c r="N35" i="1"/>
  <c r="L35" i="1"/>
  <c r="J35" i="1"/>
  <c r="I35" i="1"/>
  <c r="N34" i="1"/>
  <c r="L34" i="1"/>
  <c r="J34" i="1"/>
  <c r="I34" i="1"/>
  <c r="N33" i="1"/>
  <c r="L33" i="1"/>
  <c r="J33" i="1"/>
  <c r="I33" i="1"/>
  <c r="N32" i="1"/>
  <c r="L32" i="1"/>
  <c r="J32" i="1"/>
  <c r="I32" i="1"/>
  <c r="N31" i="1"/>
  <c r="L31" i="1"/>
  <c r="J31" i="1"/>
  <c r="I31" i="1"/>
  <c r="N30" i="1"/>
  <c r="L30" i="1"/>
  <c r="J30" i="1"/>
  <c r="I30" i="1"/>
  <c r="N29" i="1"/>
  <c r="L29" i="1"/>
  <c r="J29" i="1"/>
  <c r="I29" i="1"/>
  <c r="N28" i="1"/>
  <c r="L28" i="1"/>
  <c r="J28" i="1"/>
  <c r="I28" i="1"/>
  <c r="N27" i="1"/>
  <c r="L27" i="1"/>
  <c r="J27" i="1"/>
  <c r="I27" i="1"/>
  <c r="N26" i="1"/>
  <c r="L26" i="1"/>
  <c r="J26" i="1"/>
  <c r="I26" i="1"/>
  <c r="N25" i="1"/>
  <c r="L25" i="1"/>
  <c r="J25" i="1"/>
  <c r="I25" i="1"/>
  <c r="N24" i="1"/>
  <c r="L24" i="1"/>
  <c r="J24" i="1"/>
  <c r="I24" i="1"/>
  <c r="N23" i="1"/>
  <c r="L23" i="1"/>
  <c r="J23" i="1"/>
  <c r="I23" i="1"/>
  <c r="N22" i="1"/>
  <c r="L22" i="1"/>
  <c r="J22" i="1"/>
  <c r="I22" i="1"/>
  <c r="N21" i="1"/>
  <c r="L21" i="1"/>
  <c r="J21" i="1"/>
  <c r="I21" i="1"/>
  <c r="N20" i="1"/>
  <c r="L20" i="1"/>
  <c r="J20" i="1"/>
  <c r="I20" i="1"/>
  <c r="N19" i="1"/>
  <c r="L19" i="1"/>
  <c r="J19" i="1"/>
  <c r="I19" i="1"/>
  <c r="N18" i="1"/>
  <c r="L18" i="1"/>
  <c r="J18" i="1"/>
  <c r="I18" i="1"/>
  <c r="N17" i="1"/>
  <c r="L17" i="1"/>
  <c r="J17" i="1"/>
  <c r="I17" i="1"/>
  <c r="N16" i="1"/>
  <c r="L16" i="1"/>
  <c r="J16" i="1"/>
  <c r="I16" i="1"/>
  <c r="N15" i="1"/>
  <c r="L15" i="1"/>
  <c r="J15" i="1"/>
  <c r="I15" i="1"/>
  <c r="N14" i="1"/>
  <c r="L14" i="1"/>
  <c r="J14" i="1"/>
  <c r="I14" i="1"/>
  <c r="L50" i="1" l="1"/>
  <c r="J50" i="1"/>
  <c r="N50" i="1"/>
</calcChain>
</file>

<file path=xl/sharedStrings.xml><?xml version="1.0" encoding="utf-8"?>
<sst xmlns="http://schemas.openxmlformats.org/spreadsheetml/2006/main" count="210" uniqueCount="150">
  <si>
    <t>大阪市住宅供給公社</t>
    <rPh sb="0" eb="3">
      <t>オオサカシ</t>
    </rPh>
    <rPh sb="3" eb="9">
      <t>ジュウタクキョウキュウコウシャ</t>
    </rPh>
    <phoneticPr fontId="2"/>
  </si>
  <si>
    <t>内　訳　書</t>
    <rPh sb="0" eb="1">
      <t>ナイ</t>
    </rPh>
    <rPh sb="2" eb="3">
      <t>ワケ</t>
    </rPh>
    <rPh sb="4" eb="5">
      <t>ショ</t>
    </rPh>
    <phoneticPr fontId="2"/>
  </si>
  <si>
    <t>案件名称：</t>
    <rPh sb="0" eb="2">
      <t>アンケン</t>
    </rPh>
    <rPh sb="2" eb="4">
      <t>メイショウ</t>
    </rPh>
    <phoneticPr fontId="2"/>
  </si>
  <si>
    <t>住所又は事務所所在地</t>
    <phoneticPr fontId="2"/>
  </si>
  <si>
    <t>商号又は名称</t>
  </si>
  <si>
    <t>氏名又は代表者氏名</t>
    <phoneticPr fontId="2"/>
  </si>
  <si>
    <t>金額（円）：税抜</t>
    <rPh sb="3" eb="4">
      <t>エン</t>
    </rPh>
    <phoneticPr fontId="2"/>
  </si>
  <si>
    <t>№</t>
    <phoneticPr fontId="2"/>
  </si>
  <si>
    <t>品名</t>
    <rPh sb="0" eb="2">
      <t>ヒンメイ</t>
    </rPh>
    <phoneticPr fontId="2"/>
  </si>
  <si>
    <t>メーカー</t>
    <phoneticPr fontId="2"/>
  </si>
  <si>
    <t>品番</t>
    <rPh sb="0" eb="2">
      <t>ヒンバン</t>
    </rPh>
    <phoneticPr fontId="2"/>
  </si>
  <si>
    <t>規格
サイズ等</t>
    <rPh sb="0" eb="2">
      <t>キカク</t>
    </rPh>
    <rPh sb="6" eb="7">
      <t>トウ</t>
    </rPh>
    <phoneticPr fontId="2"/>
  </si>
  <si>
    <t>単位</t>
    <rPh sb="0" eb="2">
      <t>タンイ</t>
    </rPh>
    <phoneticPr fontId="2"/>
  </si>
  <si>
    <t>入札単価</t>
    <rPh sb="0" eb="2">
      <t>ニュウサツ</t>
    </rPh>
    <rPh sb="2" eb="4">
      <t>タンカ</t>
    </rPh>
    <phoneticPr fontId="2"/>
  </si>
  <si>
    <t>色内訳</t>
    <rPh sb="0" eb="1">
      <t>イロ</t>
    </rPh>
    <rPh sb="1" eb="3">
      <t>ウチワケ</t>
    </rPh>
    <phoneticPr fontId="2"/>
  </si>
  <si>
    <t>合計数量・金額</t>
    <rPh sb="0" eb="2">
      <t>ゴウケイ</t>
    </rPh>
    <rPh sb="2" eb="4">
      <t>スウリョウ</t>
    </rPh>
    <rPh sb="5" eb="7">
      <t>キンガク</t>
    </rPh>
    <phoneticPr fontId="2"/>
  </si>
  <si>
    <t>第1回納品</t>
    <rPh sb="0" eb="1">
      <t>ダイ</t>
    </rPh>
    <rPh sb="2" eb="3">
      <t>カイ</t>
    </rPh>
    <rPh sb="3" eb="5">
      <t>ノウヒン</t>
    </rPh>
    <phoneticPr fontId="2"/>
  </si>
  <si>
    <t>第2回納品</t>
    <rPh sb="0" eb="1">
      <t>ダイ</t>
    </rPh>
    <rPh sb="2" eb="3">
      <t>カイ</t>
    </rPh>
    <rPh sb="3" eb="5">
      <t>ノウヒン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</si>
  <si>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</si>
  <si>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</si>
  <si>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フラットファイルV</t>
    <phoneticPr fontId="2"/>
  </si>
  <si>
    <t>コクヨ</t>
    <phoneticPr fontId="2"/>
  </si>
  <si>
    <t>フ-Ｖ10B</t>
    <phoneticPr fontId="2"/>
  </si>
  <si>
    <t>A4-S</t>
    <phoneticPr fontId="2"/>
  </si>
  <si>
    <t>1冊</t>
    <rPh sb="1" eb="2">
      <t>サツ</t>
    </rPh>
    <phoneticPr fontId="2"/>
  </si>
  <si>
    <t>青</t>
    <rPh sb="0" eb="1">
      <t>アオ</t>
    </rPh>
    <phoneticPr fontId="2"/>
  </si>
  <si>
    <t>フラットファイルW(厚とじ)</t>
    <rPh sb="10" eb="11">
      <t>アツ</t>
    </rPh>
    <phoneticPr fontId="2"/>
  </si>
  <si>
    <t>フ-W10NB</t>
    <phoneticPr fontId="2"/>
  </si>
  <si>
    <t>カラープリットスティックのり</t>
    <phoneticPr fontId="2"/>
  </si>
  <si>
    <t>プラス</t>
    <phoneticPr fontId="2"/>
  </si>
  <si>
    <t>NS-731</t>
    <phoneticPr fontId="2"/>
  </si>
  <si>
    <t>1本</t>
    <rPh sb="1" eb="2">
      <t>ポン</t>
    </rPh>
    <phoneticPr fontId="2"/>
  </si>
  <si>
    <t>無</t>
    <rPh sb="0" eb="1">
      <t>ム</t>
    </rPh>
    <phoneticPr fontId="2"/>
  </si>
  <si>
    <t>ヤマト（液状のり）</t>
    <rPh sb="4" eb="6">
      <t>エキジョウ</t>
    </rPh>
    <phoneticPr fontId="2"/>
  </si>
  <si>
    <t>ヤマト</t>
    <phoneticPr fontId="2"/>
  </si>
  <si>
    <t>E・NA-150</t>
  </si>
  <si>
    <t>50ml</t>
    <phoneticPr fontId="2"/>
  </si>
  <si>
    <t>1本</t>
    <rPh sb="1" eb="2">
      <t>ホン</t>
    </rPh>
    <phoneticPr fontId="2"/>
  </si>
  <si>
    <t>ヤマト（液状のり）補充用</t>
    <rPh sb="4" eb="6">
      <t>エキジョウ</t>
    </rPh>
    <rPh sb="9" eb="11">
      <t>ホジュウ</t>
    </rPh>
    <rPh sb="11" eb="12">
      <t>ヨウ</t>
    </rPh>
    <phoneticPr fontId="2"/>
  </si>
  <si>
    <t>E・NA-960</t>
    <phoneticPr fontId="2"/>
  </si>
  <si>
    <t>400ml</t>
    <phoneticPr fontId="2"/>
  </si>
  <si>
    <t>ハイバンド(輪ゴム)</t>
    <rPh sb="6" eb="7">
      <t>ワ</t>
    </rPh>
    <phoneticPr fontId="2"/>
  </si>
  <si>
    <t>クラウン</t>
    <phoneticPr fontId="2"/>
  </si>
  <si>
    <t>CR-BD18N</t>
    <phoneticPr fontId="2"/>
  </si>
  <si>
    <t>1箱</t>
    <rPh sb="1" eb="2">
      <t>ハコ</t>
    </rPh>
    <phoneticPr fontId="2"/>
  </si>
  <si>
    <t>無</t>
    <rPh sb="0" eb="1">
      <t>ナシ</t>
    </rPh>
    <phoneticPr fontId="2"/>
  </si>
  <si>
    <t>CR-BD260</t>
    <phoneticPr fontId="2"/>
  </si>
  <si>
    <t>タックインデックス（小）</t>
    <rPh sb="10" eb="11">
      <t>ショウ</t>
    </rPh>
    <phoneticPr fontId="2"/>
  </si>
  <si>
    <t>タ-E20ＮＢ</t>
    <phoneticPr fontId="2"/>
  </si>
  <si>
    <t>小</t>
    <rPh sb="0" eb="1">
      <t>ショウ</t>
    </rPh>
    <phoneticPr fontId="2"/>
  </si>
  <si>
    <t>１P</t>
    <phoneticPr fontId="2"/>
  </si>
  <si>
    <t>タ-E20ＮR</t>
    <phoneticPr fontId="2"/>
  </si>
  <si>
    <t>赤</t>
    <rPh sb="0" eb="1">
      <t>アカ</t>
    </rPh>
    <phoneticPr fontId="2"/>
  </si>
  <si>
    <t>タックインデックス（中）</t>
    <rPh sb="10" eb="11">
      <t>チュウ</t>
    </rPh>
    <phoneticPr fontId="2"/>
  </si>
  <si>
    <t>タ-E21NB</t>
  </si>
  <si>
    <t>中</t>
    <rPh sb="0" eb="1">
      <t>チュウ</t>
    </rPh>
    <phoneticPr fontId="2"/>
  </si>
  <si>
    <t>タ-E21NR</t>
  </si>
  <si>
    <t>ビニールパッチ</t>
  </si>
  <si>
    <t>タ-1</t>
  </si>
  <si>
    <t>１P</t>
  </si>
  <si>
    <t>白</t>
    <rPh sb="0" eb="1">
      <t>シロ</t>
    </rPh>
    <phoneticPr fontId="2"/>
  </si>
  <si>
    <t>セロテープ</t>
  </si>
  <si>
    <t>ニチバン</t>
    <phoneticPr fontId="2"/>
  </si>
  <si>
    <t>CT405AP-18</t>
  </si>
  <si>
    <t>修正テープ(ケシピコスリム)</t>
    <rPh sb="0" eb="2">
      <t>シュウセイ</t>
    </rPh>
    <phoneticPr fontId="2"/>
  </si>
  <si>
    <t>TW-M255</t>
    <phoneticPr fontId="2"/>
  </si>
  <si>
    <t>1個</t>
    <rPh sb="1" eb="2">
      <t>コ</t>
    </rPh>
    <phoneticPr fontId="2"/>
  </si>
  <si>
    <t>修正テープ詰替え</t>
    <rPh sb="0" eb="2">
      <t>シュウセイ</t>
    </rPh>
    <rPh sb="5" eb="7">
      <t>ツメカ</t>
    </rPh>
    <phoneticPr fontId="2"/>
  </si>
  <si>
    <t>TW-255</t>
    <phoneticPr fontId="2"/>
  </si>
  <si>
    <t>ポストイットふせん(ハーフ)
再生紙エコノパック</t>
    <rPh sb="15" eb="18">
      <t>サイセイシ</t>
    </rPh>
    <phoneticPr fontId="2"/>
  </si>
  <si>
    <t>住友
スリーエム</t>
    <rPh sb="0" eb="2">
      <t>スミトモ</t>
    </rPh>
    <phoneticPr fontId="2"/>
  </si>
  <si>
    <t>5601-Y</t>
    <phoneticPr fontId="2"/>
  </si>
  <si>
    <t>75×12.5㎜</t>
    <phoneticPr fontId="2"/>
  </si>
  <si>
    <t>20パッド入</t>
    <rPh sb="5" eb="6">
      <t>イ</t>
    </rPh>
    <phoneticPr fontId="2"/>
  </si>
  <si>
    <t>黄</t>
    <rPh sb="0" eb="1">
      <t>キ</t>
    </rPh>
    <phoneticPr fontId="2"/>
  </si>
  <si>
    <t>ポストイットふせん
再生紙エコノパック</t>
    <rPh sb="10" eb="13">
      <t>サイセイシ</t>
    </rPh>
    <phoneticPr fontId="2"/>
  </si>
  <si>
    <t>5001-Y</t>
    <phoneticPr fontId="2"/>
  </si>
  <si>
    <t>75×25㎜</t>
    <phoneticPr fontId="2"/>
  </si>
  <si>
    <t>VERY楽ノックボールペン</t>
  </si>
  <si>
    <t>三菱鉛筆</t>
    <rPh sb="0" eb="4">
      <t>ミツビシエンピツ</t>
    </rPh>
    <phoneticPr fontId="2"/>
  </si>
  <si>
    <t>SN10007-24</t>
    <phoneticPr fontId="2"/>
  </si>
  <si>
    <t>ﾎﾞｰﾙ径0.7㎜</t>
    <rPh sb="4" eb="5">
      <t>ケイ</t>
    </rPh>
    <phoneticPr fontId="2"/>
  </si>
  <si>
    <t>1本</t>
  </si>
  <si>
    <t>黒</t>
  </si>
  <si>
    <t>SN10007-15</t>
    <phoneticPr fontId="2"/>
  </si>
  <si>
    <t>ボールペン替芯</t>
    <rPh sb="5" eb="6">
      <t>カ</t>
    </rPh>
    <rPh sb="6" eb="7">
      <t>シン</t>
    </rPh>
    <phoneticPr fontId="1"/>
  </si>
  <si>
    <t>SA7CN-24</t>
  </si>
  <si>
    <t>白板ﾏｰｶｰ</t>
    <rPh sb="0" eb="2">
      <t>ハクバン</t>
    </rPh>
    <phoneticPr fontId="2"/>
  </si>
  <si>
    <t>サクラクレパス</t>
    <phoneticPr fontId="2"/>
  </si>
  <si>
    <t>WBK＃49</t>
  </si>
  <si>
    <t>蛍光オプテックスケア（蛍光ペン）</t>
    <rPh sb="0" eb="2">
      <t>ケイコウ</t>
    </rPh>
    <rPh sb="11" eb="13">
      <t>ケイコウ</t>
    </rPh>
    <phoneticPr fontId="2"/>
  </si>
  <si>
    <t>ゼブラ</t>
    <phoneticPr fontId="2"/>
  </si>
  <si>
    <t>WKCR1</t>
    <phoneticPr fontId="2"/>
  </si>
  <si>
    <t>バインダークリップ小</t>
    <rPh sb="9" eb="10">
      <t>ショウ</t>
    </rPh>
    <phoneticPr fontId="1"/>
  </si>
  <si>
    <t>ライオン事務器</t>
    <rPh sb="4" eb="7">
      <t>ジムキ</t>
    </rPh>
    <phoneticPr fontId="1"/>
  </si>
  <si>
    <t>№107</t>
    <phoneticPr fontId="2"/>
  </si>
  <si>
    <t>無</t>
  </si>
  <si>
    <t>ゼムクリップ</t>
  </si>
  <si>
    <t>プラス</t>
  </si>
  <si>
    <t>CP-303</t>
    <phoneticPr fontId="2"/>
  </si>
  <si>
    <t>100本入/P</t>
    <rPh sb="3" eb="4">
      <t>ホン</t>
    </rPh>
    <rPh sb="4" eb="5">
      <t>イ</t>
    </rPh>
    <phoneticPr fontId="2"/>
  </si>
  <si>
    <t>マックス針№10（ホッチキス針）</t>
    <rPh sb="4" eb="5">
      <t>ハリ</t>
    </rPh>
    <rPh sb="14" eb="15">
      <t>ハリ</t>
    </rPh>
    <phoneticPr fontId="1"/>
  </si>
  <si>
    <t>マックス</t>
  </si>
  <si>
    <t>№10-1M</t>
  </si>
  <si>
    <r>
      <t>1000本入</t>
    </r>
    <r>
      <rPr>
        <sz val="11"/>
        <rFont val="ＭＳ Ｐゴシック"/>
        <family val="3"/>
        <charset val="128"/>
      </rPr>
      <t>/P</t>
    </r>
    <rPh sb="4" eb="5">
      <t>ホン</t>
    </rPh>
    <rPh sb="5" eb="6">
      <t>イ</t>
    </rPh>
    <phoneticPr fontId="2"/>
  </si>
  <si>
    <t>板目表紙</t>
    <rPh sb="0" eb="4">
      <t>イタメヒョウシ</t>
    </rPh>
    <phoneticPr fontId="1"/>
  </si>
  <si>
    <t>アピカ</t>
  </si>
  <si>
    <t>イター5</t>
  </si>
  <si>
    <t>A3</t>
  </si>
  <si>
    <t>100枚/包</t>
    <rPh sb="3" eb="4">
      <t>マイ</t>
    </rPh>
    <rPh sb="5" eb="6">
      <t>ツツミ</t>
    </rPh>
    <phoneticPr fontId="1"/>
  </si>
  <si>
    <t>ナチュラルホワイト</t>
    <phoneticPr fontId="1"/>
  </si>
  <si>
    <t>クラウン</t>
  </si>
  <si>
    <t>CR-HM301-B</t>
  </si>
  <si>
    <t>アルカリ乾電池</t>
    <rPh sb="4" eb="7">
      <t>カンデンチ</t>
    </rPh>
    <phoneticPr fontId="2"/>
  </si>
  <si>
    <t>ジョインテックス</t>
    <phoneticPr fontId="2"/>
  </si>
  <si>
    <t>N121J-2P-5</t>
  </si>
  <si>
    <t>単1</t>
    <rPh sb="0" eb="1">
      <t>タン</t>
    </rPh>
    <phoneticPr fontId="2"/>
  </si>
  <si>
    <t>10本入/箱</t>
    <rPh sb="2" eb="3">
      <t>ホン</t>
    </rPh>
    <rPh sb="3" eb="4">
      <t>イ</t>
    </rPh>
    <rPh sb="5" eb="6">
      <t>ハコ</t>
    </rPh>
    <phoneticPr fontId="2"/>
  </si>
  <si>
    <t>N122J-2P-5</t>
  </si>
  <si>
    <t>単2</t>
    <rPh sb="0" eb="1">
      <t>タン</t>
    </rPh>
    <phoneticPr fontId="2"/>
  </si>
  <si>
    <t>N123J-4P-10</t>
  </si>
  <si>
    <t>単3</t>
    <rPh sb="0" eb="1">
      <t>タン</t>
    </rPh>
    <phoneticPr fontId="2"/>
  </si>
  <si>
    <t>40本入/箱</t>
    <rPh sb="2" eb="3">
      <t>ホン</t>
    </rPh>
    <rPh sb="3" eb="4">
      <t>イ</t>
    </rPh>
    <rPh sb="5" eb="6">
      <t>ハコ</t>
    </rPh>
    <phoneticPr fontId="2"/>
  </si>
  <si>
    <t>N124J-4P-10</t>
  </si>
  <si>
    <t>単4</t>
    <rPh sb="0" eb="1">
      <t>タン</t>
    </rPh>
    <phoneticPr fontId="2"/>
  </si>
  <si>
    <t>スタンプインキ（水性染料系）</t>
    <rPh sb="8" eb="10">
      <t>スイセイ</t>
    </rPh>
    <rPh sb="10" eb="12">
      <t>センリョウ</t>
    </rPh>
    <rPh sb="12" eb="13">
      <t>ケイ</t>
    </rPh>
    <phoneticPr fontId="2"/>
  </si>
  <si>
    <t>シャチハタ</t>
    <phoneticPr fontId="2"/>
  </si>
  <si>
    <t>S-1</t>
    <phoneticPr fontId="2"/>
  </si>
  <si>
    <t>黒</t>
    <rPh sb="0" eb="1">
      <t>クロ</t>
    </rPh>
    <phoneticPr fontId="2"/>
  </si>
  <si>
    <t>朱肉</t>
    <rPh sb="0" eb="2">
      <t>シュニク</t>
    </rPh>
    <phoneticPr fontId="2"/>
  </si>
  <si>
    <t>MG-50EC</t>
    <phoneticPr fontId="2"/>
  </si>
  <si>
    <t>朱</t>
    <rPh sb="0" eb="1">
      <t>シュ</t>
    </rPh>
    <phoneticPr fontId="2"/>
  </si>
  <si>
    <t>朱の油</t>
    <rPh sb="0" eb="1">
      <t>シュ</t>
    </rPh>
    <rPh sb="2" eb="3">
      <t>ユ</t>
    </rPh>
    <phoneticPr fontId="2"/>
  </si>
  <si>
    <t>OG-20</t>
    <phoneticPr fontId="2"/>
  </si>
  <si>
    <t>シュレッダー用ポリ袋</t>
    <rPh sb="6" eb="7">
      <t>ヨウ</t>
    </rPh>
    <rPh sb="9" eb="10">
      <t>ブクロ</t>
    </rPh>
    <phoneticPr fontId="2"/>
  </si>
  <si>
    <t>KPS-PFS86</t>
    <phoneticPr fontId="2"/>
  </si>
  <si>
    <t>M</t>
    <phoneticPr fontId="2"/>
  </si>
  <si>
    <t>100枚入/箱</t>
    <rPh sb="3" eb="4">
      <t>マイ</t>
    </rPh>
    <rPh sb="4" eb="5">
      <t>イ</t>
    </rPh>
    <rPh sb="6" eb="7">
      <t>ハコ</t>
    </rPh>
    <phoneticPr fontId="2"/>
  </si>
  <si>
    <t>合計</t>
    <rPh sb="0" eb="2">
      <t>ゴウケイ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</si>
  <si>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</si>
  <si>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</si>
  <si>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※落札者のみ提出</t>
    <rPh sb="1" eb="4">
      <t>ラクサツシャ</t>
    </rPh>
    <rPh sb="6" eb="8">
      <t>テイシュツ</t>
    </rPh>
    <phoneticPr fontId="2"/>
  </si>
  <si>
    <t>※入札書記載金額と合計が必ず一致すること</t>
    <rPh sb="1" eb="3">
      <t>ニュウサツ</t>
    </rPh>
    <rPh sb="3" eb="4">
      <t>ショ</t>
    </rPh>
    <rPh sb="4" eb="6">
      <t>キサイ</t>
    </rPh>
    <rPh sb="6" eb="8">
      <t>キンガク</t>
    </rPh>
    <rPh sb="9" eb="11">
      <t>ゴウケイ</t>
    </rPh>
    <rPh sb="12" eb="13">
      <t>カナラ</t>
    </rPh>
    <rPh sb="14" eb="16">
      <t>イッチ</t>
    </rPh>
    <phoneticPr fontId="2"/>
  </si>
  <si>
    <t>令和5年度　事務用消耗品買入</t>
  </si>
  <si>
    <t>10本×10束</t>
    <rPh sb="2" eb="3">
      <t>ホン</t>
    </rPh>
    <rPh sb="6" eb="7">
      <t>タバ</t>
    </rPh>
    <phoneticPr fontId="2"/>
  </si>
  <si>
    <t>小10個入/P</t>
    <rPh sb="0" eb="1">
      <t>ショウ</t>
    </rPh>
    <rPh sb="3" eb="4">
      <t>コ</t>
    </rPh>
    <rPh sb="4" eb="5">
      <t>イリ</t>
    </rPh>
    <phoneticPr fontId="2"/>
  </si>
  <si>
    <t>240片入</t>
    <rPh sb="3" eb="4">
      <t>ヘン</t>
    </rPh>
    <rPh sb="4" eb="5">
      <t>イリ</t>
    </rPh>
    <phoneticPr fontId="2"/>
  </si>
  <si>
    <t>18㎜×35m</t>
    <phoneticPr fontId="2"/>
  </si>
  <si>
    <t>10巻入/P</t>
    <rPh sb="2" eb="3">
      <t>カン</t>
    </rPh>
    <rPh sb="3" eb="4">
      <t>イ</t>
    </rPh>
    <phoneticPr fontId="2"/>
  </si>
  <si>
    <t>綴紐（セル先）</t>
    <rPh sb="0" eb="1">
      <t>ツヅリ</t>
    </rPh>
    <rPh sb="1" eb="2">
      <t>ヒモ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</si>
</sst>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2"/>
      </left>
      <right style="thin">
        <color indexed="64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118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 shrinkToFit="1"/>
    </xf>
    <xf numFmtId="176" fontId="1" fillId="2" borderId="12" xfId="0" applyNumberFormat="1" applyFont="1" applyFill="1" applyBorder="1" applyAlignment="1">
      <alignment horizontal="center" vertical="center" shrinkToFit="1"/>
    </xf>
    <xf numFmtId="176" fontId="1" fillId="2" borderId="14" xfId="0" applyNumberFormat="1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38" fontId="8" fillId="0" borderId="17" xfId="1" applyFont="1" applyFill="1" applyBorder="1" applyAlignment="1" applyProtection="1">
      <alignment vertical="center"/>
      <protection locked="0"/>
    </xf>
    <xf numFmtId="177" fontId="1" fillId="0" borderId="18" xfId="1" applyNumberFormat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 shrinkToFit="1"/>
    </xf>
    <xf numFmtId="177" fontId="8" fillId="5" borderId="15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 shrinkToFit="1"/>
    </xf>
    <xf numFmtId="38" fontId="8" fillId="0" borderId="20" xfId="1" applyNumberFormat="1" applyFont="1" applyFill="1" applyBorder="1" applyAlignment="1" applyProtection="1">
      <alignment vertical="center"/>
      <protection locked="0"/>
    </xf>
    <xf numFmtId="177" fontId="8" fillId="5" borderId="15" xfId="1" applyNumberFormat="1" applyFont="1" applyFill="1" applyBorder="1" applyAlignment="1">
      <alignment vertical="center" shrinkToFit="1"/>
    </xf>
    <xf numFmtId="177" fontId="8" fillId="0" borderId="15" xfId="1" applyNumberFormat="1" applyFont="1" applyFill="1" applyBorder="1" applyAlignment="1">
      <alignment vertical="center" shrinkToFit="1"/>
    </xf>
    <xf numFmtId="177" fontId="8" fillId="0" borderId="19" xfId="1" applyNumberFormat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3" fillId="0" borderId="15" xfId="2" applyFont="1" applyFill="1" applyBorder="1" applyAlignment="1">
      <alignment vertical="center" shrinkToFit="1"/>
    </xf>
    <xf numFmtId="177" fontId="0" fillId="0" borderId="18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4" fillId="0" borderId="3" xfId="0" applyFont="1" applyFill="1" applyBorder="1" applyAlignment="1">
      <alignment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wrapText="1" shrinkToFit="1"/>
    </xf>
    <xf numFmtId="0" fontId="0" fillId="0" borderId="1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38" fontId="16" fillId="7" borderId="15" xfId="0" applyNumberFormat="1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9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vertical="center" wrapText="1" shrinkToFit="1"/>
    </xf>
    <xf numFmtId="0" fontId="11" fillId="0" borderId="3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wrapText="1" shrinkToFit="1"/>
    </xf>
    <xf numFmtId="0" fontId="0" fillId="0" borderId="8" xfId="0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 wrapText="1" shrinkToFit="1"/>
    </xf>
    <xf numFmtId="0" fontId="11" fillId="0" borderId="3" xfId="0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 wrapText="1" shrinkToFit="1"/>
    </xf>
    <xf numFmtId="176" fontId="1" fillId="3" borderId="10" xfId="0" applyNumberFormat="1" applyFont="1" applyFill="1" applyBorder="1" applyAlignment="1">
      <alignment horizontal="center" vertical="center" wrapText="1" shrinkToFit="1"/>
    </xf>
    <xf numFmtId="176" fontId="1" fillId="3" borderId="11" xfId="0" applyNumberFormat="1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38" fontId="0" fillId="2" borderId="4" xfId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 wrapText="1" shrinkToFit="1"/>
    </xf>
    <xf numFmtId="0" fontId="8" fillId="0" borderId="0" xfId="0" applyFont="1" applyAlignment="1" applyProtection="1">
      <alignment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0" zoomScaleNormal="70" zoomScaleSheetLayoutView="75" workbookViewId="0">
      <pane ySplit="13" topLeftCell="A14" activePane="bottomLeft" state="frozen"/>
      <selection pane="bottomLeft"/>
    </sheetView>
  </sheetViews>
  <sheetFormatPr defaultRowHeight="13.5" x14ac:dyDescent="0.15"/>
  <cols>
    <col min="2" max="2" width="28.625" customWidth="1"/>
    <col min="3" max="3" width="10.625" customWidth="1"/>
    <col min="4" max="4" width="13.25" customWidth="1"/>
    <col min="5" max="6" width="10.625" customWidth="1"/>
    <col min="7" max="7" width="9.125" customWidth="1"/>
    <col min="9" max="11" width="9.125" customWidth="1"/>
    <col min="12" max="12" width="11.625" customWidth="1"/>
    <col min="13" max="13" width="9.125" customWidth="1"/>
    <col min="14" max="14" width="11.25" customWidth="1"/>
  </cols>
  <sheetData>
    <row r="1" spans="1:14" ht="30.95" customHeight="1" x14ac:dyDescent="0.2">
      <c r="N1" s="1" t="s">
        <v>0</v>
      </c>
    </row>
    <row r="2" spans="1:14" ht="30.95" customHeight="1" x14ac:dyDescent="0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30.9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95" customHeight="1" x14ac:dyDescent="0.15">
      <c r="A4" s="3"/>
      <c r="B4" s="4" t="s">
        <v>2</v>
      </c>
      <c r="C4" s="116" t="s">
        <v>143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30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0.95" customHeight="1" x14ac:dyDescent="0.15">
      <c r="A6" s="5"/>
      <c r="B6" s="5"/>
      <c r="C6" s="5"/>
      <c r="D6" s="5"/>
      <c r="E6" s="5"/>
      <c r="F6" s="5"/>
      <c r="G6" s="6" t="s">
        <v>3</v>
      </c>
      <c r="H6" s="117"/>
      <c r="I6" s="117"/>
      <c r="J6" s="117"/>
      <c r="K6" s="117"/>
      <c r="L6" s="117"/>
      <c r="M6" s="117"/>
      <c r="N6" s="117"/>
    </row>
    <row r="7" spans="1:14" ht="30.95" customHeight="1" x14ac:dyDescent="0.15">
      <c r="A7" s="5"/>
      <c r="B7" s="5"/>
      <c r="C7" s="5"/>
      <c r="D7" s="5"/>
      <c r="E7" s="5"/>
      <c r="F7" s="5"/>
      <c r="G7" s="6" t="s">
        <v>4</v>
      </c>
      <c r="H7" s="117"/>
      <c r="I7" s="117"/>
      <c r="J7" s="117"/>
      <c r="K7" s="117"/>
      <c r="L7" s="117"/>
      <c r="M7" s="117"/>
      <c r="N7" s="117"/>
    </row>
    <row r="8" spans="1:14" ht="30.95" customHeight="1" x14ac:dyDescent="0.15">
      <c r="A8" s="5"/>
      <c r="B8" s="5"/>
      <c r="C8" s="5"/>
      <c r="D8" s="5"/>
      <c r="E8" s="5"/>
      <c r="F8" s="5"/>
      <c r="G8" s="6" t="s">
        <v>5</v>
      </c>
      <c r="H8" s="117"/>
      <c r="I8" s="117"/>
      <c r="J8" s="117"/>
      <c r="K8" s="117"/>
      <c r="L8" s="117"/>
      <c r="M8" s="117"/>
      <c r="N8" s="117"/>
    </row>
    <row r="9" spans="1:14" ht="30.95" customHeight="1" x14ac:dyDescent="0.15">
      <c r="A9" s="5"/>
      <c r="B9" s="5"/>
      <c r="C9" s="5"/>
      <c r="D9" s="5"/>
      <c r="E9" s="5"/>
      <c r="F9" s="5"/>
      <c r="G9" s="7"/>
      <c r="H9" s="5"/>
      <c r="I9" s="5"/>
      <c r="J9" s="5"/>
      <c r="K9" s="5"/>
      <c r="L9" s="5"/>
      <c r="M9" s="5"/>
      <c r="N9" s="5"/>
    </row>
    <row r="10" spans="1:14" ht="24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14" t="s">
        <v>6</v>
      </c>
      <c r="N10" s="114"/>
    </row>
    <row r="11" spans="1:14" ht="18.75" customHeight="1" x14ac:dyDescent="0.15">
      <c r="A11" s="91" t="s">
        <v>7</v>
      </c>
      <c r="B11" s="94" t="s">
        <v>8</v>
      </c>
      <c r="C11" s="94" t="s">
        <v>9</v>
      </c>
      <c r="D11" s="94" t="s">
        <v>10</v>
      </c>
      <c r="E11" s="97" t="s">
        <v>11</v>
      </c>
      <c r="F11" s="100" t="s">
        <v>12</v>
      </c>
      <c r="G11" s="103" t="s">
        <v>13</v>
      </c>
      <c r="H11" s="106" t="s">
        <v>14</v>
      </c>
      <c r="I11" s="109" t="s">
        <v>15</v>
      </c>
      <c r="J11" s="110"/>
      <c r="K11" s="86" t="s">
        <v>16</v>
      </c>
      <c r="L11" s="113"/>
      <c r="M11" s="86" t="s">
        <v>17</v>
      </c>
      <c r="N11" s="87"/>
    </row>
    <row r="12" spans="1:14" ht="18.75" customHeight="1" x14ac:dyDescent="0.15">
      <c r="A12" s="92"/>
      <c r="B12" s="95"/>
      <c r="C12" s="95"/>
      <c r="D12" s="95"/>
      <c r="E12" s="98"/>
      <c r="F12" s="101"/>
      <c r="G12" s="104"/>
      <c r="H12" s="107"/>
      <c r="I12" s="111"/>
      <c r="J12" s="112"/>
      <c r="K12" s="88">
        <v>45063</v>
      </c>
      <c r="L12" s="89"/>
      <c r="M12" s="88">
        <v>45245</v>
      </c>
      <c r="N12" s="90"/>
    </row>
    <row r="13" spans="1:14" ht="18.75" customHeight="1" thickBot="1" x14ac:dyDescent="0.2">
      <c r="A13" s="93"/>
      <c r="B13" s="96"/>
      <c r="C13" s="96"/>
      <c r="D13" s="96"/>
      <c r="E13" s="99"/>
      <c r="F13" s="102"/>
      <c r="G13" s="105"/>
      <c r="H13" s="108"/>
      <c r="I13" s="8" t="s">
        <v>18</v>
      </c>
      <c r="J13" s="8" t="s">
        <v>19</v>
      </c>
      <c r="K13" s="9" t="s">
        <v>18</v>
      </c>
      <c r="L13" s="9" t="s">
        <v>19</v>
      </c>
      <c r="M13" s="9" t="s">
        <v>18</v>
      </c>
      <c r="N13" s="10" t="s">
        <v>19</v>
      </c>
    </row>
    <row r="14" spans="1:14" ht="30.95" customHeight="1" thickBot="1" x14ac:dyDescent="0.2">
      <c r="A14" s="11">
        <v>1</v>
      </c>
      <c r="B14" s="12" t="s">
        <v>20</v>
      </c>
      <c r="C14" s="71" t="s">
        <v>21</v>
      </c>
      <c r="D14" s="13" t="s">
        <v>22</v>
      </c>
      <c r="E14" s="14" t="s">
        <v>23</v>
      </c>
      <c r="F14" s="15" t="s">
        <v>24</v>
      </c>
      <c r="G14" s="16"/>
      <c r="H14" s="17" t="s">
        <v>25</v>
      </c>
      <c r="I14" s="18">
        <f>K14+M14</f>
        <v>500</v>
      </c>
      <c r="J14" s="19" t="str">
        <f>IF(G14="","",ROUNDDOWN(G14*I14,0))</f>
        <v/>
      </c>
      <c r="K14" s="20">
        <v>300</v>
      </c>
      <c r="L14" s="18" t="str">
        <f t="shared" ref="L14:L49" si="0">IF(G14="","",ROUNDDOWN(G14*K14,0))</f>
        <v/>
      </c>
      <c r="M14" s="20">
        <v>200</v>
      </c>
      <c r="N14" s="21" t="str">
        <f t="shared" ref="N14:N49" si="1">IF(G14="","",ROUNDDOWN(G14*M14,0))</f>
        <v/>
      </c>
    </row>
    <row r="15" spans="1:14" ht="30.95" customHeight="1" thickBot="1" x14ac:dyDescent="0.2">
      <c r="A15" s="22">
        <v>2</v>
      </c>
      <c r="B15" s="23" t="s">
        <v>26</v>
      </c>
      <c r="C15" s="73"/>
      <c r="D15" s="24" t="s">
        <v>27</v>
      </c>
      <c r="E15" s="25" t="s">
        <v>23</v>
      </c>
      <c r="F15" s="25" t="s">
        <v>24</v>
      </c>
      <c r="G15" s="26"/>
      <c r="H15" s="17" t="s">
        <v>25</v>
      </c>
      <c r="I15" s="18">
        <f t="shared" ref="I15:I49" si="2">K15+M15</f>
        <v>200</v>
      </c>
      <c r="J15" s="19" t="str">
        <f>IF(G15="","",ROUNDDOWN(G15*I15,0))</f>
        <v/>
      </c>
      <c r="K15" s="27">
        <v>100</v>
      </c>
      <c r="L15" s="28" t="str">
        <f t="shared" si="0"/>
        <v/>
      </c>
      <c r="M15" s="27">
        <v>100</v>
      </c>
      <c r="N15" s="29" t="str">
        <f t="shared" si="1"/>
        <v/>
      </c>
    </row>
    <row r="16" spans="1:14" ht="30.95" customHeight="1" thickBot="1" x14ac:dyDescent="0.2">
      <c r="A16" s="11">
        <v>3</v>
      </c>
      <c r="B16" s="30" t="s">
        <v>28</v>
      </c>
      <c r="C16" s="31" t="s">
        <v>29</v>
      </c>
      <c r="D16" s="24" t="s">
        <v>30</v>
      </c>
      <c r="E16" s="32"/>
      <c r="F16" s="25" t="s">
        <v>31</v>
      </c>
      <c r="G16" s="26"/>
      <c r="H16" s="33" t="s">
        <v>32</v>
      </c>
      <c r="I16" s="18">
        <f t="shared" si="2"/>
        <v>40</v>
      </c>
      <c r="J16" s="19" t="str">
        <f>IF(G16="","",ROUNDDOWN(G16*I16,0))</f>
        <v/>
      </c>
      <c r="K16" s="27">
        <v>0</v>
      </c>
      <c r="L16" s="28" t="str">
        <f t="shared" si="0"/>
        <v/>
      </c>
      <c r="M16" s="27">
        <v>40</v>
      </c>
      <c r="N16" s="29" t="str">
        <f t="shared" si="1"/>
        <v/>
      </c>
    </row>
    <row r="17" spans="1:14" ht="30.95" customHeight="1" thickBot="1" x14ac:dyDescent="0.2">
      <c r="A17" s="22">
        <v>4</v>
      </c>
      <c r="B17" s="34" t="s">
        <v>33</v>
      </c>
      <c r="C17" s="71" t="s">
        <v>34</v>
      </c>
      <c r="D17" s="35" t="s">
        <v>35</v>
      </c>
      <c r="E17" s="36" t="s">
        <v>36</v>
      </c>
      <c r="F17" s="36" t="s">
        <v>37</v>
      </c>
      <c r="G17" s="16"/>
      <c r="H17" s="17" t="s">
        <v>32</v>
      </c>
      <c r="I17" s="18">
        <f t="shared" si="2"/>
        <v>30</v>
      </c>
      <c r="J17" s="19" t="str">
        <f t="shared" ref="J17:J49" si="3">IF(G17="","",ROUNDDOWN(G17*I17,0))</f>
        <v/>
      </c>
      <c r="K17" s="20">
        <v>30</v>
      </c>
      <c r="L17" s="28" t="str">
        <f t="shared" si="0"/>
        <v/>
      </c>
      <c r="M17" s="20">
        <v>0</v>
      </c>
      <c r="N17" s="21" t="str">
        <f t="shared" si="1"/>
        <v/>
      </c>
    </row>
    <row r="18" spans="1:14" ht="30.95" customHeight="1" thickBot="1" x14ac:dyDescent="0.2">
      <c r="A18" s="11">
        <v>5</v>
      </c>
      <c r="B18" s="34" t="s">
        <v>38</v>
      </c>
      <c r="C18" s="73"/>
      <c r="D18" s="35" t="s">
        <v>39</v>
      </c>
      <c r="E18" s="36" t="s">
        <v>40</v>
      </c>
      <c r="F18" s="36" t="s">
        <v>37</v>
      </c>
      <c r="G18" s="16"/>
      <c r="H18" s="17" t="s">
        <v>32</v>
      </c>
      <c r="I18" s="18">
        <f t="shared" si="2"/>
        <v>6</v>
      </c>
      <c r="J18" s="19" t="str">
        <f t="shared" si="3"/>
        <v/>
      </c>
      <c r="K18" s="20">
        <v>3</v>
      </c>
      <c r="L18" s="18" t="str">
        <f t="shared" si="0"/>
        <v/>
      </c>
      <c r="M18" s="20">
        <v>3</v>
      </c>
      <c r="N18" s="21" t="str">
        <f t="shared" si="1"/>
        <v/>
      </c>
    </row>
    <row r="19" spans="1:14" ht="30.95" customHeight="1" thickBot="1" x14ac:dyDescent="0.2">
      <c r="A19" s="22">
        <v>6</v>
      </c>
      <c r="B19" s="82" t="s">
        <v>41</v>
      </c>
      <c r="C19" s="71" t="s">
        <v>42</v>
      </c>
      <c r="D19" s="24" t="s">
        <v>43</v>
      </c>
      <c r="E19" s="25"/>
      <c r="F19" s="25" t="s">
        <v>44</v>
      </c>
      <c r="G19" s="16"/>
      <c r="H19" s="17" t="s">
        <v>45</v>
      </c>
      <c r="I19" s="18">
        <f t="shared" si="2"/>
        <v>30</v>
      </c>
      <c r="J19" s="19" t="str">
        <f t="shared" si="3"/>
        <v/>
      </c>
      <c r="K19" s="20">
        <v>0</v>
      </c>
      <c r="L19" s="18" t="str">
        <f t="shared" si="0"/>
        <v/>
      </c>
      <c r="M19" s="20">
        <v>30</v>
      </c>
      <c r="N19" s="21" t="str">
        <f t="shared" si="1"/>
        <v/>
      </c>
    </row>
    <row r="20" spans="1:14" ht="30.95" customHeight="1" thickBot="1" x14ac:dyDescent="0.2">
      <c r="A20" s="11">
        <v>7</v>
      </c>
      <c r="B20" s="83"/>
      <c r="C20" s="72"/>
      <c r="D20" s="24" t="s">
        <v>46</v>
      </c>
      <c r="E20" s="25"/>
      <c r="F20" s="25" t="s">
        <v>44</v>
      </c>
      <c r="G20" s="16"/>
      <c r="H20" s="17" t="s">
        <v>45</v>
      </c>
      <c r="I20" s="18">
        <f t="shared" si="2"/>
        <v>10</v>
      </c>
      <c r="J20" s="19" t="str">
        <f t="shared" si="3"/>
        <v/>
      </c>
      <c r="K20" s="20">
        <v>0</v>
      </c>
      <c r="L20" s="18" t="str">
        <f t="shared" si="0"/>
        <v/>
      </c>
      <c r="M20" s="20">
        <v>10</v>
      </c>
      <c r="N20" s="21" t="str">
        <f t="shared" si="1"/>
        <v/>
      </c>
    </row>
    <row r="21" spans="1:14" ht="30.95" customHeight="1" thickBot="1" x14ac:dyDescent="0.2">
      <c r="A21" s="22">
        <v>8</v>
      </c>
      <c r="B21" s="69" t="s">
        <v>47</v>
      </c>
      <c r="C21" s="71" t="s">
        <v>21</v>
      </c>
      <c r="D21" s="24" t="s">
        <v>48</v>
      </c>
      <c r="E21" s="37" t="s">
        <v>49</v>
      </c>
      <c r="F21" s="25" t="s">
        <v>50</v>
      </c>
      <c r="G21" s="16"/>
      <c r="H21" s="33" t="s">
        <v>25</v>
      </c>
      <c r="I21" s="18">
        <f t="shared" si="2"/>
        <v>40</v>
      </c>
      <c r="J21" s="19" t="str">
        <f t="shared" si="3"/>
        <v/>
      </c>
      <c r="K21" s="20">
        <v>20</v>
      </c>
      <c r="L21" s="18" t="str">
        <f t="shared" si="0"/>
        <v/>
      </c>
      <c r="M21" s="20">
        <v>20</v>
      </c>
      <c r="N21" s="21" t="str">
        <f t="shared" si="1"/>
        <v/>
      </c>
    </row>
    <row r="22" spans="1:14" ht="30.95" customHeight="1" thickBot="1" x14ac:dyDescent="0.2">
      <c r="A22" s="11">
        <v>9</v>
      </c>
      <c r="B22" s="84"/>
      <c r="C22" s="78"/>
      <c r="D22" s="24" t="s">
        <v>51</v>
      </c>
      <c r="E22" s="37" t="s">
        <v>49</v>
      </c>
      <c r="F22" s="25" t="s">
        <v>50</v>
      </c>
      <c r="G22" s="16"/>
      <c r="H22" s="33" t="s">
        <v>52</v>
      </c>
      <c r="I22" s="18">
        <f t="shared" si="2"/>
        <v>40</v>
      </c>
      <c r="J22" s="19" t="str">
        <f t="shared" si="3"/>
        <v/>
      </c>
      <c r="K22" s="20">
        <v>20</v>
      </c>
      <c r="L22" s="18" t="str">
        <f t="shared" si="0"/>
        <v/>
      </c>
      <c r="M22" s="20">
        <v>20</v>
      </c>
      <c r="N22" s="21" t="str">
        <f t="shared" si="1"/>
        <v/>
      </c>
    </row>
    <row r="23" spans="1:14" ht="30.95" customHeight="1" thickBot="1" x14ac:dyDescent="0.2">
      <c r="A23" s="22">
        <v>10</v>
      </c>
      <c r="B23" s="69" t="s">
        <v>53</v>
      </c>
      <c r="C23" s="78"/>
      <c r="D23" s="24" t="s">
        <v>54</v>
      </c>
      <c r="E23" s="37" t="s">
        <v>55</v>
      </c>
      <c r="F23" s="25" t="s">
        <v>50</v>
      </c>
      <c r="G23" s="16"/>
      <c r="H23" s="17" t="s">
        <v>25</v>
      </c>
      <c r="I23" s="18">
        <f t="shared" si="2"/>
        <v>140</v>
      </c>
      <c r="J23" s="19" t="str">
        <f t="shared" si="3"/>
        <v/>
      </c>
      <c r="K23" s="20">
        <v>100</v>
      </c>
      <c r="L23" s="18" t="str">
        <f t="shared" si="0"/>
        <v/>
      </c>
      <c r="M23" s="20">
        <v>40</v>
      </c>
      <c r="N23" s="21" t="str">
        <f t="shared" si="1"/>
        <v/>
      </c>
    </row>
    <row r="24" spans="1:14" ht="30.95" customHeight="1" thickBot="1" x14ac:dyDescent="0.2">
      <c r="A24" s="11">
        <v>11</v>
      </c>
      <c r="B24" s="85"/>
      <c r="C24" s="78"/>
      <c r="D24" s="24" t="s">
        <v>56</v>
      </c>
      <c r="E24" s="37" t="s">
        <v>55</v>
      </c>
      <c r="F24" s="25" t="s">
        <v>50</v>
      </c>
      <c r="G24" s="16"/>
      <c r="H24" s="17" t="s">
        <v>52</v>
      </c>
      <c r="I24" s="18">
        <f t="shared" si="2"/>
        <v>40</v>
      </c>
      <c r="J24" s="19" t="str">
        <f t="shared" si="3"/>
        <v/>
      </c>
      <c r="K24" s="20">
        <v>20</v>
      </c>
      <c r="L24" s="18" t="str">
        <f t="shared" si="0"/>
        <v/>
      </c>
      <c r="M24" s="20">
        <v>20</v>
      </c>
      <c r="N24" s="21" t="str">
        <f t="shared" si="1"/>
        <v/>
      </c>
    </row>
    <row r="25" spans="1:14" ht="30.95" customHeight="1" thickBot="1" x14ac:dyDescent="0.2">
      <c r="A25" s="22">
        <v>12</v>
      </c>
      <c r="B25" s="65" t="s">
        <v>57</v>
      </c>
      <c r="C25" s="78"/>
      <c r="D25" s="24" t="s">
        <v>58</v>
      </c>
      <c r="E25" s="37" t="s">
        <v>146</v>
      </c>
      <c r="F25" s="25" t="s">
        <v>59</v>
      </c>
      <c r="G25" s="16"/>
      <c r="H25" s="33" t="s">
        <v>60</v>
      </c>
      <c r="I25" s="18">
        <f t="shared" si="2"/>
        <v>20</v>
      </c>
      <c r="J25" s="19" t="str">
        <f t="shared" si="3"/>
        <v/>
      </c>
      <c r="K25" s="20">
        <v>20</v>
      </c>
      <c r="L25" s="18" t="str">
        <f t="shared" si="0"/>
        <v/>
      </c>
      <c r="M25" s="20">
        <v>0</v>
      </c>
      <c r="N25" s="21" t="str">
        <f t="shared" si="1"/>
        <v/>
      </c>
    </row>
    <row r="26" spans="1:14" ht="30.95" customHeight="1" thickBot="1" x14ac:dyDescent="0.2">
      <c r="A26" s="11">
        <v>13</v>
      </c>
      <c r="B26" s="65" t="s">
        <v>61</v>
      </c>
      <c r="C26" s="38" t="s">
        <v>62</v>
      </c>
      <c r="D26" s="24" t="s">
        <v>63</v>
      </c>
      <c r="E26" s="37" t="s">
        <v>147</v>
      </c>
      <c r="F26" s="25" t="s">
        <v>148</v>
      </c>
      <c r="G26" s="16"/>
      <c r="H26" s="17" t="s">
        <v>45</v>
      </c>
      <c r="I26" s="18">
        <f t="shared" si="2"/>
        <v>10</v>
      </c>
      <c r="J26" s="19" t="str">
        <f t="shared" si="3"/>
        <v/>
      </c>
      <c r="K26" s="20">
        <v>5</v>
      </c>
      <c r="L26" s="18" t="str">
        <f t="shared" si="0"/>
        <v/>
      </c>
      <c r="M26" s="20">
        <v>5</v>
      </c>
      <c r="N26" s="21" t="str">
        <f t="shared" si="1"/>
        <v/>
      </c>
    </row>
    <row r="27" spans="1:14" ht="30.95" customHeight="1" thickBot="1" x14ac:dyDescent="0.2">
      <c r="A27" s="22">
        <v>14</v>
      </c>
      <c r="B27" s="23" t="s">
        <v>64</v>
      </c>
      <c r="C27" s="72" t="s">
        <v>21</v>
      </c>
      <c r="D27" s="24" t="s">
        <v>65</v>
      </c>
      <c r="E27" s="25"/>
      <c r="F27" s="25" t="s">
        <v>66</v>
      </c>
      <c r="G27" s="16"/>
      <c r="H27" s="17" t="s">
        <v>45</v>
      </c>
      <c r="I27" s="18">
        <f t="shared" si="2"/>
        <v>50</v>
      </c>
      <c r="J27" s="19" t="str">
        <f t="shared" si="3"/>
        <v/>
      </c>
      <c r="K27" s="20">
        <v>50</v>
      </c>
      <c r="L27" s="18" t="str">
        <f t="shared" si="0"/>
        <v/>
      </c>
      <c r="M27" s="20">
        <v>0</v>
      </c>
      <c r="N27" s="21" t="str">
        <f t="shared" si="1"/>
        <v/>
      </c>
    </row>
    <row r="28" spans="1:14" ht="30.95" customHeight="1" thickBot="1" x14ac:dyDescent="0.2">
      <c r="A28" s="11">
        <v>15</v>
      </c>
      <c r="B28" s="23" t="s">
        <v>67</v>
      </c>
      <c r="C28" s="73"/>
      <c r="D28" s="24" t="s">
        <v>68</v>
      </c>
      <c r="E28" s="25"/>
      <c r="F28" s="25" t="s">
        <v>66</v>
      </c>
      <c r="G28" s="16"/>
      <c r="H28" s="17" t="s">
        <v>45</v>
      </c>
      <c r="I28" s="18">
        <f t="shared" si="2"/>
        <v>50</v>
      </c>
      <c r="J28" s="19" t="str">
        <f t="shared" si="3"/>
        <v/>
      </c>
      <c r="K28" s="20">
        <v>50</v>
      </c>
      <c r="L28" s="18" t="str">
        <f t="shared" si="0"/>
        <v/>
      </c>
      <c r="M28" s="20">
        <v>0</v>
      </c>
      <c r="N28" s="21" t="str">
        <f t="shared" si="1"/>
        <v/>
      </c>
    </row>
    <row r="29" spans="1:14" ht="30.95" customHeight="1" thickBot="1" x14ac:dyDescent="0.2">
      <c r="A29" s="22">
        <v>16</v>
      </c>
      <c r="B29" s="39" t="s">
        <v>69</v>
      </c>
      <c r="C29" s="74" t="s">
        <v>70</v>
      </c>
      <c r="D29" s="13" t="s">
        <v>71</v>
      </c>
      <c r="E29" s="14" t="s">
        <v>72</v>
      </c>
      <c r="F29" s="40" t="s">
        <v>73</v>
      </c>
      <c r="G29" s="16"/>
      <c r="H29" s="17" t="s">
        <v>74</v>
      </c>
      <c r="I29" s="18">
        <f t="shared" si="2"/>
        <v>20</v>
      </c>
      <c r="J29" s="19" t="str">
        <f t="shared" si="3"/>
        <v/>
      </c>
      <c r="K29" s="20">
        <v>10</v>
      </c>
      <c r="L29" s="18" t="str">
        <f t="shared" si="0"/>
        <v/>
      </c>
      <c r="M29" s="20">
        <v>10</v>
      </c>
      <c r="N29" s="21" t="str">
        <f t="shared" si="1"/>
        <v/>
      </c>
    </row>
    <row r="30" spans="1:14" ht="30.95" customHeight="1" thickBot="1" x14ac:dyDescent="0.2">
      <c r="A30" s="11">
        <v>17</v>
      </c>
      <c r="B30" s="41" t="s">
        <v>75</v>
      </c>
      <c r="C30" s="75"/>
      <c r="D30" s="24" t="s">
        <v>76</v>
      </c>
      <c r="E30" s="14" t="s">
        <v>77</v>
      </c>
      <c r="F30" s="25" t="s">
        <v>73</v>
      </c>
      <c r="G30" s="16"/>
      <c r="H30" s="17" t="s">
        <v>74</v>
      </c>
      <c r="I30" s="18">
        <f t="shared" si="2"/>
        <v>20</v>
      </c>
      <c r="J30" s="19" t="str">
        <f t="shared" si="3"/>
        <v/>
      </c>
      <c r="K30" s="20">
        <v>10</v>
      </c>
      <c r="L30" s="18" t="str">
        <f t="shared" si="0"/>
        <v/>
      </c>
      <c r="M30" s="20">
        <v>10</v>
      </c>
      <c r="N30" s="21" t="str">
        <f t="shared" si="1"/>
        <v/>
      </c>
    </row>
    <row r="31" spans="1:14" ht="30.95" customHeight="1" thickBot="1" x14ac:dyDescent="0.2">
      <c r="A31" s="22">
        <v>18</v>
      </c>
      <c r="B31" s="76" t="s">
        <v>78</v>
      </c>
      <c r="C31" s="71" t="s">
        <v>79</v>
      </c>
      <c r="D31" s="24" t="s">
        <v>80</v>
      </c>
      <c r="E31" s="14" t="s">
        <v>81</v>
      </c>
      <c r="F31" s="25" t="s">
        <v>82</v>
      </c>
      <c r="G31" s="16"/>
      <c r="H31" s="17" t="s">
        <v>83</v>
      </c>
      <c r="I31" s="18">
        <f t="shared" si="2"/>
        <v>60</v>
      </c>
      <c r="J31" s="19" t="str">
        <f t="shared" si="3"/>
        <v/>
      </c>
      <c r="K31" s="20">
        <v>30</v>
      </c>
      <c r="L31" s="18" t="str">
        <f t="shared" si="0"/>
        <v/>
      </c>
      <c r="M31" s="20">
        <v>30</v>
      </c>
      <c r="N31" s="21" t="str">
        <f t="shared" si="1"/>
        <v/>
      </c>
    </row>
    <row r="32" spans="1:14" ht="30.95" customHeight="1" thickBot="1" x14ac:dyDescent="0.2">
      <c r="A32" s="11">
        <v>19</v>
      </c>
      <c r="B32" s="77"/>
      <c r="C32" s="78"/>
      <c r="D32" s="24" t="s">
        <v>84</v>
      </c>
      <c r="E32" s="14" t="s">
        <v>81</v>
      </c>
      <c r="F32" s="25" t="s">
        <v>82</v>
      </c>
      <c r="G32" s="16"/>
      <c r="H32" s="33" t="s">
        <v>52</v>
      </c>
      <c r="I32" s="18">
        <f t="shared" si="2"/>
        <v>30</v>
      </c>
      <c r="J32" s="19" t="str">
        <f t="shared" si="3"/>
        <v/>
      </c>
      <c r="K32" s="20">
        <v>0</v>
      </c>
      <c r="L32" s="18" t="str">
        <f t="shared" si="0"/>
        <v/>
      </c>
      <c r="M32" s="20">
        <v>30</v>
      </c>
      <c r="N32" s="21" t="str">
        <f t="shared" si="1"/>
        <v/>
      </c>
    </row>
    <row r="33" spans="1:14" ht="30.95" customHeight="1" thickBot="1" x14ac:dyDescent="0.2">
      <c r="A33" s="22">
        <v>20</v>
      </c>
      <c r="B33" s="66" t="s">
        <v>85</v>
      </c>
      <c r="C33" s="75"/>
      <c r="D33" s="24" t="s">
        <v>86</v>
      </c>
      <c r="E33" s="14" t="s">
        <v>81</v>
      </c>
      <c r="F33" s="25" t="s">
        <v>82</v>
      </c>
      <c r="G33" s="16"/>
      <c r="H33" s="17" t="s">
        <v>83</v>
      </c>
      <c r="I33" s="18">
        <f t="shared" si="2"/>
        <v>20</v>
      </c>
      <c r="J33" s="19" t="str">
        <f t="shared" si="3"/>
        <v/>
      </c>
      <c r="K33" s="20">
        <v>20</v>
      </c>
      <c r="L33" s="18" t="str">
        <f t="shared" si="0"/>
        <v/>
      </c>
      <c r="M33" s="20">
        <v>0</v>
      </c>
      <c r="N33" s="21" t="str">
        <f t="shared" si="1"/>
        <v/>
      </c>
    </row>
    <row r="34" spans="1:14" ht="30.95" customHeight="1" thickBot="1" x14ac:dyDescent="0.2">
      <c r="A34" s="11">
        <v>21</v>
      </c>
      <c r="B34" s="66" t="s">
        <v>87</v>
      </c>
      <c r="C34" s="42" t="s">
        <v>88</v>
      </c>
      <c r="D34" s="24" t="s">
        <v>89</v>
      </c>
      <c r="E34" s="14"/>
      <c r="F34" s="25" t="s">
        <v>82</v>
      </c>
      <c r="G34" s="16"/>
      <c r="H34" s="17" t="s">
        <v>83</v>
      </c>
      <c r="I34" s="18">
        <f t="shared" si="2"/>
        <v>10</v>
      </c>
      <c r="J34" s="19" t="str">
        <f t="shared" si="3"/>
        <v/>
      </c>
      <c r="K34" s="20">
        <v>10</v>
      </c>
      <c r="L34" s="18" t="str">
        <f t="shared" si="0"/>
        <v/>
      </c>
      <c r="M34" s="20">
        <v>0</v>
      </c>
      <c r="N34" s="21" t="str">
        <f t="shared" si="1"/>
        <v/>
      </c>
    </row>
    <row r="35" spans="1:14" ht="30.95" customHeight="1" thickBot="1" x14ac:dyDescent="0.2">
      <c r="A35" s="22">
        <v>22</v>
      </c>
      <c r="B35" s="43" t="s">
        <v>90</v>
      </c>
      <c r="C35" s="40" t="s">
        <v>91</v>
      </c>
      <c r="D35" s="13" t="s">
        <v>92</v>
      </c>
      <c r="E35" s="44" t="s">
        <v>74</v>
      </c>
      <c r="F35" s="36" t="s">
        <v>37</v>
      </c>
      <c r="G35" s="16"/>
      <c r="H35" s="45" t="s">
        <v>74</v>
      </c>
      <c r="I35" s="18">
        <f t="shared" si="2"/>
        <v>200</v>
      </c>
      <c r="J35" s="19" t="str">
        <f t="shared" si="3"/>
        <v/>
      </c>
      <c r="K35" s="20">
        <v>100</v>
      </c>
      <c r="L35" s="18" t="str">
        <f t="shared" si="0"/>
        <v/>
      </c>
      <c r="M35" s="20">
        <v>100</v>
      </c>
      <c r="N35" s="21" t="str">
        <f t="shared" si="1"/>
        <v/>
      </c>
    </row>
    <row r="36" spans="1:14" ht="30.95" customHeight="1" thickBot="1" x14ac:dyDescent="0.2">
      <c r="A36" s="11">
        <v>23</v>
      </c>
      <c r="B36" s="67" t="s">
        <v>93</v>
      </c>
      <c r="C36" s="46" t="s">
        <v>94</v>
      </c>
      <c r="D36" s="35" t="s">
        <v>95</v>
      </c>
      <c r="E36" s="36" t="s">
        <v>145</v>
      </c>
      <c r="F36" s="36" t="s">
        <v>59</v>
      </c>
      <c r="G36" s="16"/>
      <c r="H36" s="45" t="s">
        <v>96</v>
      </c>
      <c r="I36" s="18">
        <f t="shared" si="2"/>
        <v>60</v>
      </c>
      <c r="J36" s="19" t="str">
        <f t="shared" si="3"/>
        <v/>
      </c>
      <c r="K36" s="20">
        <v>60</v>
      </c>
      <c r="L36" s="18" t="str">
        <f t="shared" si="0"/>
        <v/>
      </c>
      <c r="M36" s="20">
        <v>0</v>
      </c>
      <c r="N36" s="21" t="str">
        <f t="shared" si="1"/>
        <v/>
      </c>
    </row>
    <row r="37" spans="1:14" ht="30.95" customHeight="1" thickBot="1" x14ac:dyDescent="0.2">
      <c r="A37" s="22">
        <v>24</v>
      </c>
      <c r="B37" s="67" t="s">
        <v>97</v>
      </c>
      <c r="C37" s="40" t="s">
        <v>98</v>
      </c>
      <c r="D37" s="35" t="s">
        <v>99</v>
      </c>
      <c r="E37" s="44" t="s">
        <v>100</v>
      </c>
      <c r="F37" s="36" t="s">
        <v>59</v>
      </c>
      <c r="G37" s="16"/>
      <c r="H37" s="45" t="s">
        <v>96</v>
      </c>
      <c r="I37" s="18">
        <f t="shared" si="2"/>
        <v>40</v>
      </c>
      <c r="J37" s="19" t="str">
        <f t="shared" si="3"/>
        <v/>
      </c>
      <c r="K37" s="20">
        <v>0</v>
      </c>
      <c r="L37" s="18" t="str">
        <f t="shared" si="0"/>
        <v/>
      </c>
      <c r="M37" s="20">
        <v>40</v>
      </c>
      <c r="N37" s="21" t="str">
        <f t="shared" si="1"/>
        <v/>
      </c>
    </row>
    <row r="38" spans="1:14" ht="30.95" customHeight="1" thickBot="1" x14ac:dyDescent="0.2">
      <c r="A38" s="11">
        <v>25</v>
      </c>
      <c r="B38" s="47" t="s">
        <v>101</v>
      </c>
      <c r="C38" s="46" t="s">
        <v>102</v>
      </c>
      <c r="D38" s="48" t="s">
        <v>103</v>
      </c>
      <c r="E38" s="25"/>
      <c r="F38" s="40" t="s">
        <v>104</v>
      </c>
      <c r="G38" s="16"/>
      <c r="H38" s="49" t="s">
        <v>32</v>
      </c>
      <c r="I38" s="18">
        <f t="shared" si="2"/>
        <v>200</v>
      </c>
      <c r="J38" s="19" t="str">
        <f t="shared" si="3"/>
        <v/>
      </c>
      <c r="K38" s="20">
        <v>100</v>
      </c>
      <c r="L38" s="18" t="str">
        <f t="shared" si="0"/>
        <v/>
      </c>
      <c r="M38" s="20">
        <v>100</v>
      </c>
      <c r="N38" s="21" t="str">
        <f t="shared" si="1"/>
        <v/>
      </c>
    </row>
    <row r="39" spans="1:14" ht="30.95" customHeight="1" thickBot="1" x14ac:dyDescent="0.2">
      <c r="A39" s="22">
        <v>26</v>
      </c>
      <c r="B39" s="68" t="s">
        <v>105</v>
      </c>
      <c r="C39" s="40" t="s">
        <v>106</v>
      </c>
      <c r="D39" s="48" t="s">
        <v>107</v>
      </c>
      <c r="E39" s="25" t="s">
        <v>108</v>
      </c>
      <c r="F39" s="40" t="s">
        <v>109</v>
      </c>
      <c r="G39" s="16"/>
      <c r="H39" s="50" t="s">
        <v>110</v>
      </c>
      <c r="I39" s="51">
        <f t="shared" si="2"/>
        <v>1</v>
      </c>
      <c r="J39" s="19" t="str">
        <f t="shared" si="3"/>
        <v/>
      </c>
      <c r="K39" s="20">
        <v>0</v>
      </c>
      <c r="L39" s="18" t="str">
        <f t="shared" si="0"/>
        <v/>
      </c>
      <c r="M39" s="20">
        <v>1</v>
      </c>
      <c r="N39" s="21" t="str">
        <f t="shared" si="1"/>
        <v/>
      </c>
    </row>
    <row r="40" spans="1:14" ht="30.95" customHeight="1" thickBot="1" x14ac:dyDescent="0.2">
      <c r="A40" s="11">
        <v>27</v>
      </c>
      <c r="B40" s="68" t="s">
        <v>149</v>
      </c>
      <c r="C40" s="40" t="s">
        <v>111</v>
      </c>
      <c r="D40" s="48" t="s">
        <v>112</v>
      </c>
      <c r="E40" s="25" t="s">
        <v>144</v>
      </c>
      <c r="F40" s="40" t="s">
        <v>100</v>
      </c>
      <c r="G40" s="16"/>
      <c r="H40" s="49" t="s">
        <v>83</v>
      </c>
      <c r="I40" s="51">
        <f t="shared" si="2"/>
        <v>10</v>
      </c>
      <c r="J40" s="19" t="str">
        <f t="shared" si="3"/>
        <v/>
      </c>
      <c r="K40" s="20">
        <v>0</v>
      </c>
      <c r="L40" s="18" t="str">
        <f t="shared" si="0"/>
        <v/>
      </c>
      <c r="M40" s="20">
        <v>10</v>
      </c>
      <c r="N40" s="21" t="str">
        <f t="shared" si="1"/>
        <v/>
      </c>
    </row>
    <row r="41" spans="1:14" ht="30.95" customHeight="1" thickBot="1" x14ac:dyDescent="0.2">
      <c r="A41" s="22">
        <v>28</v>
      </c>
      <c r="B41" s="79" t="s">
        <v>113</v>
      </c>
      <c r="C41" s="78" t="s">
        <v>114</v>
      </c>
      <c r="D41" s="48" t="s">
        <v>115</v>
      </c>
      <c r="E41" s="25" t="s">
        <v>116</v>
      </c>
      <c r="F41" s="40" t="s">
        <v>117</v>
      </c>
      <c r="G41" s="16"/>
      <c r="H41" s="49" t="s">
        <v>96</v>
      </c>
      <c r="I41" s="51">
        <f t="shared" si="2"/>
        <v>1</v>
      </c>
      <c r="J41" s="19" t="str">
        <f t="shared" si="3"/>
        <v/>
      </c>
      <c r="K41" s="20">
        <v>0</v>
      </c>
      <c r="L41" s="18" t="str">
        <f t="shared" si="0"/>
        <v/>
      </c>
      <c r="M41" s="20">
        <v>1</v>
      </c>
      <c r="N41" s="21" t="str">
        <f t="shared" si="1"/>
        <v/>
      </c>
    </row>
    <row r="42" spans="1:14" ht="30.95" customHeight="1" thickBot="1" x14ac:dyDescent="0.2">
      <c r="A42" s="11">
        <v>29</v>
      </c>
      <c r="B42" s="80"/>
      <c r="C42" s="78"/>
      <c r="D42" s="48" t="s">
        <v>118</v>
      </c>
      <c r="E42" s="25" t="s">
        <v>119</v>
      </c>
      <c r="F42" s="40" t="s">
        <v>117</v>
      </c>
      <c r="G42" s="16"/>
      <c r="H42" s="49" t="s">
        <v>96</v>
      </c>
      <c r="I42" s="51">
        <f t="shared" si="2"/>
        <v>1</v>
      </c>
      <c r="J42" s="19" t="str">
        <f t="shared" si="3"/>
        <v/>
      </c>
      <c r="K42" s="20">
        <v>0</v>
      </c>
      <c r="L42" s="18" t="str">
        <f t="shared" si="0"/>
        <v/>
      </c>
      <c r="M42" s="20">
        <v>1</v>
      </c>
      <c r="N42" s="21" t="str">
        <f t="shared" si="1"/>
        <v/>
      </c>
    </row>
    <row r="43" spans="1:14" ht="30.95" customHeight="1" thickBot="1" x14ac:dyDescent="0.2">
      <c r="A43" s="22">
        <v>30</v>
      </c>
      <c r="B43" s="80"/>
      <c r="C43" s="78"/>
      <c r="D43" s="48" t="s">
        <v>120</v>
      </c>
      <c r="E43" s="25" t="s">
        <v>121</v>
      </c>
      <c r="F43" s="40" t="s">
        <v>122</v>
      </c>
      <c r="G43" s="16"/>
      <c r="H43" s="49" t="s">
        <v>96</v>
      </c>
      <c r="I43" s="51">
        <f t="shared" si="2"/>
        <v>1</v>
      </c>
      <c r="J43" s="19" t="str">
        <f t="shared" si="3"/>
        <v/>
      </c>
      <c r="K43" s="20">
        <v>0</v>
      </c>
      <c r="L43" s="18" t="str">
        <f t="shared" si="0"/>
        <v/>
      </c>
      <c r="M43" s="20">
        <v>1</v>
      </c>
      <c r="N43" s="21" t="str">
        <f t="shared" si="1"/>
        <v/>
      </c>
    </row>
    <row r="44" spans="1:14" ht="30.95" customHeight="1" thickBot="1" x14ac:dyDescent="0.2">
      <c r="A44" s="11">
        <v>31</v>
      </c>
      <c r="B44" s="81"/>
      <c r="C44" s="75"/>
      <c r="D44" s="48" t="s">
        <v>123</v>
      </c>
      <c r="E44" s="25" t="s">
        <v>124</v>
      </c>
      <c r="F44" s="40" t="s">
        <v>122</v>
      </c>
      <c r="G44" s="16"/>
      <c r="H44" s="49" t="s">
        <v>96</v>
      </c>
      <c r="I44" s="51">
        <f t="shared" si="2"/>
        <v>2</v>
      </c>
      <c r="J44" s="19" t="str">
        <f t="shared" si="3"/>
        <v/>
      </c>
      <c r="K44" s="20">
        <v>0</v>
      </c>
      <c r="L44" s="18" t="str">
        <f t="shared" si="0"/>
        <v/>
      </c>
      <c r="M44" s="20">
        <v>2</v>
      </c>
      <c r="N44" s="21" t="str">
        <f t="shared" si="1"/>
        <v/>
      </c>
    </row>
    <row r="45" spans="1:14" ht="30.95" customHeight="1" thickBot="1" x14ac:dyDescent="0.2">
      <c r="A45" s="22">
        <v>32</v>
      </c>
      <c r="B45" s="69" t="s">
        <v>125</v>
      </c>
      <c r="C45" s="71" t="s">
        <v>126</v>
      </c>
      <c r="D45" s="52" t="s">
        <v>127</v>
      </c>
      <c r="E45" s="25" t="s">
        <v>128</v>
      </c>
      <c r="F45" s="24"/>
      <c r="G45" s="16"/>
      <c r="H45" s="33" t="s">
        <v>128</v>
      </c>
      <c r="I45" s="51">
        <f t="shared" si="2"/>
        <v>1</v>
      </c>
      <c r="J45" s="19" t="str">
        <f t="shared" si="3"/>
        <v/>
      </c>
      <c r="K45" s="20">
        <v>0</v>
      </c>
      <c r="L45" s="18" t="str">
        <f t="shared" si="0"/>
        <v/>
      </c>
      <c r="M45" s="20">
        <v>1</v>
      </c>
      <c r="N45" s="21" t="str">
        <f t="shared" si="1"/>
        <v/>
      </c>
    </row>
    <row r="46" spans="1:14" ht="30.95" customHeight="1" thickBot="1" x14ac:dyDescent="0.2">
      <c r="A46" s="11">
        <v>33</v>
      </c>
      <c r="B46" s="70"/>
      <c r="C46" s="72"/>
      <c r="D46" s="52" t="s">
        <v>127</v>
      </c>
      <c r="E46" s="25" t="s">
        <v>52</v>
      </c>
      <c r="F46" s="24"/>
      <c r="G46" s="16"/>
      <c r="H46" s="33" t="s">
        <v>52</v>
      </c>
      <c r="I46" s="51">
        <f t="shared" si="2"/>
        <v>1</v>
      </c>
      <c r="J46" s="19" t="str">
        <f t="shared" si="3"/>
        <v/>
      </c>
      <c r="K46" s="20">
        <v>0</v>
      </c>
      <c r="L46" s="18" t="str">
        <f t="shared" si="0"/>
        <v/>
      </c>
      <c r="M46" s="20">
        <v>1</v>
      </c>
      <c r="N46" s="21" t="str">
        <f t="shared" si="1"/>
        <v/>
      </c>
    </row>
    <row r="47" spans="1:14" ht="30.95" customHeight="1" thickBot="1" x14ac:dyDescent="0.2">
      <c r="A47" s="22">
        <v>34</v>
      </c>
      <c r="B47" s="23" t="s">
        <v>129</v>
      </c>
      <c r="C47" s="72"/>
      <c r="D47" s="24" t="s">
        <v>130</v>
      </c>
      <c r="E47" s="25"/>
      <c r="F47" s="25" t="s">
        <v>66</v>
      </c>
      <c r="G47" s="16"/>
      <c r="H47" s="49" t="s">
        <v>131</v>
      </c>
      <c r="I47" s="18">
        <f>K47+M47</f>
        <v>10</v>
      </c>
      <c r="J47" s="19" t="str">
        <f>IF(G47="","",ROUNDDOWN(G47*I47,0))</f>
        <v/>
      </c>
      <c r="K47" s="20">
        <v>10</v>
      </c>
      <c r="L47" s="18" t="str">
        <f>IF(G47="","",ROUNDDOWN(G47*K47,0))</f>
        <v/>
      </c>
      <c r="M47" s="20">
        <v>0</v>
      </c>
      <c r="N47" s="21" t="str">
        <f>IF(G47="","",ROUNDDOWN(G47*M47,0))</f>
        <v/>
      </c>
    </row>
    <row r="48" spans="1:14" ht="30.95" customHeight="1" thickBot="1" x14ac:dyDescent="0.2">
      <c r="A48" s="11">
        <v>35</v>
      </c>
      <c r="B48" s="53" t="s">
        <v>132</v>
      </c>
      <c r="C48" s="73"/>
      <c r="D48" s="24" t="s">
        <v>133</v>
      </c>
      <c r="E48" s="25"/>
      <c r="F48" s="25" t="s">
        <v>66</v>
      </c>
      <c r="G48" s="16"/>
      <c r="H48" s="33" t="s">
        <v>131</v>
      </c>
      <c r="I48" s="51">
        <f t="shared" si="2"/>
        <v>1</v>
      </c>
      <c r="J48" s="19" t="str">
        <f t="shared" si="3"/>
        <v/>
      </c>
      <c r="K48" s="20">
        <v>0</v>
      </c>
      <c r="L48" s="18" t="str">
        <f t="shared" si="0"/>
        <v/>
      </c>
      <c r="M48" s="20">
        <v>1</v>
      </c>
      <c r="N48" s="21" t="str">
        <f t="shared" si="1"/>
        <v/>
      </c>
    </row>
    <row r="49" spans="1:14" ht="30.95" customHeight="1" thickBot="1" x14ac:dyDescent="0.2">
      <c r="A49" s="22">
        <v>36</v>
      </c>
      <c r="B49" s="23" t="s">
        <v>134</v>
      </c>
      <c r="C49" s="40" t="s">
        <v>21</v>
      </c>
      <c r="D49" s="24" t="s">
        <v>135</v>
      </c>
      <c r="E49" s="37" t="s">
        <v>136</v>
      </c>
      <c r="F49" s="24" t="s">
        <v>137</v>
      </c>
      <c r="G49" s="16"/>
      <c r="H49" s="17" t="s">
        <v>45</v>
      </c>
      <c r="I49" s="51">
        <f t="shared" si="2"/>
        <v>3</v>
      </c>
      <c r="J49" s="19" t="str">
        <f t="shared" si="3"/>
        <v/>
      </c>
      <c r="K49" s="20">
        <v>1</v>
      </c>
      <c r="L49" s="18" t="str">
        <f t="shared" si="0"/>
        <v/>
      </c>
      <c r="M49" s="20">
        <v>2</v>
      </c>
      <c r="N49" s="21" t="str">
        <f t="shared" si="1"/>
        <v/>
      </c>
    </row>
    <row r="50" spans="1:14" ht="30.95" customHeight="1" x14ac:dyDescent="0.15">
      <c r="A50" s="54"/>
      <c r="B50" s="55"/>
      <c r="C50" s="55"/>
      <c r="D50" s="56"/>
      <c r="E50" s="57"/>
      <c r="F50" s="56"/>
      <c r="G50" s="58"/>
      <c r="H50" s="58"/>
      <c r="I50" s="59" t="s">
        <v>138</v>
      </c>
      <c r="J50" s="60" t="str">
        <f>IF(SUM(J14:J49)=0,"",SUM(J14:J49))</f>
        <v/>
      </c>
      <c r="K50" s="61" t="s">
        <v>139</v>
      </c>
      <c r="L50" s="62" t="str">
        <f>IF(SUM(L14:L49)=0,"",SUM(L14:L49))</f>
        <v/>
      </c>
      <c r="M50" s="61" t="s">
        <v>140</v>
      </c>
      <c r="N50" s="63" t="str">
        <f>IF(SUM(N14:N49)=0,"",SUM(N14:N49))</f>
        <v/>
      </c>
    </row>
    <row r="51" spans="1:14" ht="30.95" customHeight="1" x14ac:dyDescent="0.15">
      <c r="A51" s="64" t="s">
        <v>141</v>
      </c>
      <c r="C51" s="55"/>
      <c r="D51" s="56"/>
      <c r="E51" s="57"/>
      <c r="F51" s="56"/>
      <c r="G51" s="58"/>
      <c r="H51" s="58"/>
    </row>
    <row r="52" spans="1:14" ht="30.95" customHeight="1" x14ac:dyDescent="0.15">
      <c r="A52" s="64" t="s">
        <v>142</v>
      </c>
      <c r="B52" s="55"/>
      <c r="C52" s="55"/>
      <c r="D52" s="56"/>
      <c r="E52" s="57"/>
      <c r="F52" s="56"/>
      <c r="G52" s="58"/>
      <c r="H52" s="58"/>
    </row>
  </sheetData>
  <sheetProtection algorithmName="SHA-512" hashValue="1EvKmWmfqdBlfy+TVOg8N0dAvqVGFbyFB3uqtacHicK50Pj3wNY0ojjr2GIM3cQ6XdmFWLuCsbKZ53vamyx8KQ==" saltValue="d9aRfApyWTOiUcjZiDRJ0A==" spinCount="100000" sheet="1" objects="1" scenarios="1"/>
  <mergeCells count="34">
    <mergeCell ref="M10:N10"/>
    <mergeCell ref="A2:N2"/>
    <mergeCell ref="C4:N4"/>
    <mergeCell ref="H6:N6"/>
    <mergeCell ref="H7:N7"/>
    <mergeCell ref="H8:N8"/>
    <mergeCell ref="M11:N11"/>
    <mergeCell ref="K12:L12"/>
    <mergeCell ref="M12:N12"/>
    <mergeCell ref="A11:A13"/>
    <mergeCell ref="B11:B13"/>
    <mergeCell ref="C11:C13"/>
    <mergeCell ref="D11:D13"/>
    <mergeCell ref="E11:E13"/>
    <mergeCell ref="F11:F13"/>
    <mergeCell ref="G11:G13"/>
    <mergeCell ref="H11:H13"/>
    <mergeCell ref="I11:J12"/>
    <mergeCell ref="K11:L11"/>
    <mergeCell ref="C14:C15"/>
    <mergeCell ref="C17:C18"/>
    <mergeCell ref="B19:B20"/>
    <mergeCell ref="C19:C20"/>
    <mergeCell ref="B21:B22"/>
    <mergeCell ref="C21:C25"/>
    <mergeCell ref="B23:B24"/>
    <mergeCell ref="B45:B46"/>
    <mergeCell ref="C45:C48"/>
    <mergeCell ref="C27:C28"/>
    <mergeCell ref="C29:C30"/>
    <mergeCell ref="B31:B32"/>
    <mergeCell ref="C31:C33"/>
    <mergeCell ref="B41:B44"/>
    <mergeCell ref="C41:C4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R5内訳明細</vt:lpstr>
      <vt:lpstr>'R5内訳明細'!Print_Area</vt:lpstr>
      <vt:lpstr>'R5内訳明細'!Print_Titles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2022-12-13T07:45:34Z</cp:lastPrinted>
  <dcterms:created xsi:type="dcterms:W3CDTF">2022-12-13T07:37:53Z</dcterms:created>
  <dcterms:modified xsi:type="dcterms:W3CDTF">2022-12-23T04:42:38Z</dcterms:modified>
</cp:coreProperties>
</file>